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E:\Kegeln\Sportwart\"/>
    </mc:Choice>
  </mc:AlternateContent>
  <xr:revisionPtr revIDLastSave="0" documentId="8_{50FB7DE1-21FE-40B1-AEC1-69B50724251F}" xr6:coauthVersionLast="47" xr6:coauthVersionMax="47" xr10:uidLastSave="{00000000-0000-0000-0000-000000000000}"/>
  <bookViews>
    <workbookView xWindow="-110" yWindow="-110" windowWidth="38620" windowHeight="21220" tabRatio="526" xr2:uid="{00000000-000D-0000-FFFF-FFFF00000000}"/>
  </bookViews>
  <sheets>
    <sheet name="Final4" sheetId="6" r:id="rId1"/>
    <sheet name="Player" sheetId="7" r:id="rId2"/>
  </sheets>
  <externalReferences>
    <externalReference r:id="rId3"/>
  </externalReferences>
  <definedNames>
    <definedName name="_xlnm._FilterDatabase" localSheetId="0" hidden="1">Final4!$B$7:$I$34</definedName>
    <definedName name="_xlnm.Print_Area" localSheetId="0">Final4!$B$1:$AP$38</definedName>
    <definedName name="Gastmannschaft">[1]übertrag!$U$2:$V$15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I26" i="6" l="1"/>
  <c r="AI20" i="6"/>
  <c r="AI14" i="6"/>
  <c r="AI8" i="6"/>
  <c r="X26" i="6"/>
  <c r="X20" i="6"/>
  <c r="X14" i="6"/>
  <c r="X8" i="6"/>
  <c r="M26" i="6"/>
  <c r="M20" i="6"/>
  <c r="M14" i="6"/>
  <c r="M8" i="6"/>
  <c r="B26" i="6"/>
  <c r="B20" i="6"/>
  <c r="B14" i="6"/>
  <c r="B8" i="6"/>
  <c r="C1" i="6"/>
  <c r="AI4" i="6"/>
  <c r="X4" i="6"/>
  <c r="M4" i="6"/>
  <c r="B4" i="6"/>
  <c r="AO30" i="6" l="1"/>
  <c r="AN30" i="6"/>
  <c r="AL30" i="6"/>
  <c r="AD30" i="6"/>
  <c r="AC30" i="6"/>
  <c r="AA30" i="6"/>
  <c r="S30" i="6"/>
  <c r="R30" i="6"/>
  <c r="P30" i="6"/>
  <c r="H30" i="6"/>
  <c r="G30" i="6"/>
  <c r="E30" i="6"/>
  <c r="BC29" i="6"/>
  <c r="BB29" i="6"/>
  <c r="BA29" i="6"/>
  <c r="AU29" i="6"/>
  <c r="AT29" i="6"/>
  <c r="AS29" i="6"/>
  <c r="AR29" i="6"/>
  <c r="AM29" i="6"/>
  <c r="AB29" i="6"/>
  <c r="Q29" i="6"/>
  <c r="F29" i="6"/>
  <c r="BC28" i="6"/>
  <c r="BB28" i="6"/>
  <c r="BA28" i="6"/>
  <c r="AU28" i="6"/>
  <c r="AT28" i="6"/>
  <c r="AS28" i="6"/>
  <c r="AW28" i="6" s="1"/>
  <c r="T28" i="6" s="1"/>
  <c r="AR28" i="6"/>
  <c r="AM28" i="6"/>
  <c r="AB28" i="6"/>
  <c r="Q28" i="6"/>
  <c r="F28" i="6"/>
  <c r="BC27" i="6"/>
  <c r="BB27" i="6"/>
  <c r="BA27" i="6"/>
  <c r="AU27" i="6"/>
  <c r="AT27" i="6"/>
  <c r="AS27" i="6"/>
  <c r="AW27" i="6" s="1"/>
  <c r="T27" i="6" s="1"/>
  <c r="AR27" i="6"/>
  <c r="AM27" i="6"/>
  <c r="AB27" i="6"/>
  <c r="Q27" i="6"/>
  <c r="F27" i="6"/>
  <c r="BC26" i="6"/>
  <c r="BB26" i="6"/>
  <c r="BA26" i="6"/>
  <c r="AU26" i="6"/>
  <c r="AT26" i="6"/>
  <c r="AS26" i="6"/>
  <c r="AR26" i="6"/>
  <c r="AV26" i="6" s="1"/>
  <c r="I26" i="6" s="1"/>
  <c r="AM26" i="6"/>
  <c r="AB26" i="6"/>
  <c r="Q26" i="6"/>
  <c r="F26" i="6"/>
  <c r="AO24" i="6"/>
  <c r="AN24" i="6"/>
  <c r="AL24" i="6"/>
  <c r="AD24" i="6"/>
  <c r="AC24" i="6"/>
  <c r="AA24" i="6"/>
  <c r="S24" i="6"/>
  <c r="R24" i="6"/>
  <c r="P24" i="6"/>
  <c r="H24" i="6"/>
  <c r="G24" i="6"/>
  <c r="E24" i="6"/>
  <c r="BC23" i="6"/>
  <c r="BB23" i="6"/>
  <c r="BA23" i="6"/>
  <c r="AU23" i="6"/>
  <c r="AT23" i="6"/>
  <c r="AS23" i="6"/>
  <c r="AR23" i="6"/>
  <c r="AV23" i="6" s="1"/>
  <c r="I23" i="6" s="1"/>
  <c r="AM23" i="6"/>
  <c r="AB23" i="6"/>
  <c r="Q23" i="6"/>
  <c r="F23" i="6"/>
  <c r="BC22" i="6"/>
  <c r="BB22" i="6"/>
  <c r="BA22" i="6"/>
  <c r="AU22" i="6"/>
  <c r="AT22" i="6"/>
  <c r="AS22" i="6"/>
  <c r="AR22" i="6"/>
  <c r="AV22" i="6" s="1"/>
  <c r="I22" i="6" s="1"/>
  <c r="AM22" i="6"/>
  <c r="AB22" i="6"/>
  <c r="Q22" i="6"/>
  <c r="F22" i="6"/>
  <c r="BC21" i="6"/>
  <c r="BB21" i="6"/>
  <c r="BA21" i="6"/>
  <c r="AU21" i="6"/>
  <c r="AT21" i="6"/>
  <c r="AS21" i="6"/>
  <c r="AR21" i="6"/>
  <c r="AM21" i="6"/>
  <c r="AB21" i="6"/>
  <c r="Q21" i="6"/>
  <c r="F21" i="6"/>
  <c r="BC20" i="6"/>
  <c r="BB20" i="6"/>
  <c r="BA20" i="6"/>
  <c r="AU20" i="6"/>
  <c r="AT20" i="6"/>
  <c r="AS20" i="6"/>
  <c r="AR20" i="6"/>
  <c r="AV20" i="6" s="1"/>
  <c r="I20" i="6" s="1"/>
  <c r="AM20" i="6"/>
  <c r="AB20" i="6"/>
  <c r="Q20" i="6"/>
  <c r="F20" i="6"/>
  <c r="AO18" i="6"/>
  <c r="AN18" i="6"/>
  <c r="AL18" i="6"/>
  <c r="AD18" i="6"/>
  <c r="AC18" i="6"/>
  <c r="AA18" i="6"/>
  <c r="S18" i="6"/>
  <c r="R18" i="6"/>
  <c r="P18" i="6"/>
  <c r="H18" i="6"/>
  <c r="G18" i="6"/>
  <c r="E18" i="6"/>
  <c r="BC17" i="6"/>
  <c r="BB17" i="6"/>
  <c r="BA17" i="6"/>
  <c r="AU17" i="6"/>
  <c r="AY17" i="6" s="1"/>
  <c r="AP17" i="6" s="1"/>
  <c r="AT17" i="6"/>
  <c r="AS17" i="6"/>
  <c r="AR17" i="6"/>
  <c r="AM17" i="6"/>
  <c r="AB17" i="6"/>
  <c r="Q17" i="6"/>
  <c r="F17" i="6"/>
  <c r="BC16" i="6"/>
  <c r="BB16" i="6"/>
  <c r="BA16" i="6"/>
  <c r="AU16" i="6"/>
  <c r="AT16" i="6"/>
  <c r="AS16" i="6"/>
  <c r="AR16" i="6"/>
  <c r="AV16" i="6" s="1"/>
  <c r="I16" i="6" s="1"/>
  <c r="AM16" i="6"/>
  <c r="AB16" i="6"/>
  <c r="Q16" i="6"/>
  <c r="F16" i="6"/>
  <c r="BC15" i="6"/>
  <c r="BB15" i="6"/>
  <c r="BA15" i="6"/>
  <c r="AU15" i="6"/>
  <c r="AT15" i="6"/>
  <c r="AS15" i="6"/>
  <c r="AR15" i="6"/>
  <c r="AM15" i="6"/>
  <c r="AB15" i="6"/>
  <c r="Q15" i="6"/>
  <c r="F15" i="6"/>
  <c r="BC14" i="6"/>
  <c r="BB14" i="6"/>
  <c r="BA14" i="6"/>
  <c r="AU14" i="6"/>
  <c r="AT14" i="6"/>
  <c r="AS14" i="6"/>
  <c r="AW14" i="6" s="1"/>
  <c r="T14" i="6" s="1"/>
  <c r="AR14" i="6"/>
  <c r="AM14" i="6"/>
  <c r="AB14" i="6"/>
  <c r="Q14" i="6"/>
  <c r="F14" i="6"/>
  <c r="AO12" i="6"/>
  <c r="AN12" i="6"/>
  <c r="AL12" i="6"/>
  <c r="AD12" i="6"/>
  <c r="AC12" i="6"/>
  <c r="AA12" i="6"/>
  <c r="S12" i="6"/>
  <c r="R12" i="6"/>
  <c r="P12" i="6"/>
  <c r="H12" i="6"/>
  <c r="G12" i="6"/>
  <c r="E12" i="6"/>
  <c r="BC11" i="6"/>
  <c r="BB11" i="6"/>
  <c r="BA11" i="6"/>
  <c r="AU11" i="6"/>
  <c r="AT11" i="6"/>
  <c r="AS11" i="6"/>
  <c r="AR11" i="6"/>
  <c r="AV11" i="6" s="1"/>
  <c r="I11" i="6" s="1"/>
  <c r="AM11" i="6"/>
  <c r="AB11" i="6"/>
  <c r="Q11" i="6"/>
  <c r="F11" i="6"/>
  <c r="BC10" i="6"/>
  <c r="BB10" i="6"/>
  <c r="BA10" i="6"/>
  <c r="AU10" i="6"/>
  <c r="AT10" i="6"/>
  <c r="AS10" i="6"/>
  <c r="AR10" i="6"/>
  <c r="AM10" i="6"/>
  <c r="AB10" i="6"/>
  <c r="Q10" i="6"/>
  <c r="F10" i="6"/>
  <c r="BC9" i="6"/>
  <c r="BB9" i="6"/>
  <c r="BA9" i="6"/>
  <c r="AU9" i="6"/>
  <c r="AT9" i="6"/>
  <c r="AS9" i="6"/>
  <c r="AR9" i="6"/>
  <c r="AM9" i="6"/>
  <c r="AB9" i="6"/>
  <c r="Q9" i="6"/>
  <c r="F9" i="6"/>
  <c r="BF8" i="6"/>
  <c r="BE8" i="6"/>
  <c r="BD8" i="6"/>
  <c r="BC8" i="6"/>
  <c r="BB8" i="6"/>
  <c r="BA8" i="6"/>
  <c r="AU8" i="6"/>
  <c r="AT8" i="6"/>
  <c r="AS8" i="6"/>
  <c r="AR8" i="6"/>
  <c r="AM8" i="6"/>
  <c r="AB8" i="6"/>
  <c r="Q8" i="6"/>
  <c r="F8" i="6"/>
  <c r="AV29" i="6" l="1"/>
  <c r="I29" i="6" s="1"/>
  <c r="AX17" i="6"/>
  <c r="AE17" i="6" s="1"/>
  <c r="AW17" i="6"/>
  <c r="T17" i="6" s="1"/>
  <c r="AV21" i="6"/>
  <c r="I21" i="6" s="1"/>
  <c r="I24" i="6" s="1"/>
  <c r="AX20" i="6"/>
  <c r="AE20" i="6" s="1"/>
  <c r="AX29" i="6"/>
  <c r="AE29" i="6" s="1"/>
  <c r="AV28" i="6"/>
  <c r="I28" i="6" s="1"/>
  <c r="AV27" i="6"/>
  <c r="I27" i="6" s="1"/>
  <c r="AM30" i="6"/>
  <c r="AB30" i="6"/>
  <c r="AW23" i="6"/>
  <c r="T23" i="6" s="1"/>
  <c r="AB24" i="6"/>
  <c r="AW20" i="6"/>
  <c r="T20" i="6" s="1"/>
  <c r="AV17" i="6"/>
  <c r="I17" i="6" s="1"/>
  <c r="AV15" i="6"/>
  <c r="I15" i="6" s="1"/>
  <c r="AB18" i="6"/>
  <c r="AV14" i="6"/>
  <c r="I14" i="6" s="1"/>
  <c r="F12" i="6"/>
  <c r="AV10" i="6"/>
  <c r="I10" i="6" s="1"/>
  <c r="AB12" i="6"/>
  <c r="AV9" i="6"/>
  <c r="I9" i="6" s="1"/>
  <c r="AM12" i="6"/>
  <c r="AX8" i="6"/>
  <c r="AE8" i="6" s="1"/>
  <c r="G32" i="6"/>
  <c r="AV8" i="6"/>
  <c r="I8" i="6" s="1"/>
  <c r="Q30" i="6"/>
  <c r="Q12" i="6"/>
  <c r="Q24" i="6"/>
  <c r="AO32" i="6"/>
  <c r="AU34" i="6" s="1"/>
  <c r="AM24" i="6"/>
  <c r="P32" i="6"/>
  <c r="AA32" i="6"/>
  <c r="AL32" i="6"/>
  <c r="AN32" i="6"/>
  <c r="AM18" i="6"/>
  <c r="AY29" i="6"/>
  <c r="AP29" i="6" s="1"/>
  <c r="AC32" i="6"/>
  <c r="AD32" i="6"/>
  <c r="AT34" i="6" s="1"/>
  <c r="AY23" i="6"/>
  <c r="AP23" i="6" s="1"/>
  <c r="AX23" i="6"/>
  <c r="AE23" i="6" s="1"/>
  <c r="R32" i="6"/>
  <c r="S32" i="6"/>
  <c r="AS34" i="6" s="1"/>
  <c r="Q18" i="6"/>
  <c r="AX28" i="6"/>
  <c r="AE28" i="6" s="1"/>
  <c r="AW29" i="6"/>
  <c r="T29" i="6" s="1"/>
  <c r="AX26" i="6"/>
  <c r="AE26" i="6" s="1"/>
  <c r="AX27" i="6"/>
  <c r="AE27" i="6" s="1"/>
  <c r="AW26" i="6"/>
  <c r="T26" i="6" s="1"/>
  <c r="F30" i="6"/>
  <c r="H32" i="6"/>
  <c r="AR34" i="6" s="1"/>
  <c r="AW22" i="6"/>
  <c r="T22" i="6" s="1"/>
  <c r="AX22" i="6"/>
  <c r="AE22" i="6" s="1"/>
  <c r="AW21" i="6"/>
  <c r="T21" i="6" s="1"/>
  <c r="F24" i="6"/>
  <c r="AX21" i="6"/>
  <c r="AE21" i="6" s="1"/>
  <c r="AW16" i="6"/>
  <c r="T16" i="6" s="1"/>
  <c r="AX16" i="6"/>
  <c r="AE16" i="6" s="1"/>
  <c r="AX14" i="6"/>
  <c r="AE14" i="6" s="1"/>
  <c r="F18" i="6"/>
  <c r="AX15" i="6"/>
  <c r="AE15" i="6" s="1"/>
  <c r="AW15" i="6"/>
  <c r="T15" i="6" s="1"/>
  <c r="E32" i="6"/>
  <c r="AX11" i="6"/>
  <c r="AE11" i="6" s="1"/>
  <c r="AW10" i="6"/>
  <c r="T10" i="6" s="1"/>
  <c r="AY11" i="6"/>
  <c r="AP11" i="6" s="1"/>
  <c r="AX10" i="6"/>
  <c r="AE10" i="6" s="1"/>
  <c r="AW11" i="6"/>
  <c r="T11" i="6" s="1"/>
  <c r="AX9" i="6"/>
  <c r="AE9" i="6" s="1"/>
  <c r="AY8" i="6"/>
  <c r="AP8" i="6" s="1"/>
  <c r="AW8" i="6"/>
  <c r="T8" i="6" s="1"/>
  <c r="AW9" i="6"/>
  <c r="T9" i="6" s="1"/>
  <c r="AY20" i="6"/>
  <c r="AP20" i="6" s="1"/>
  <c r="AY14" i="6"/>
  <c r="AP14" i="6" s="1"/>
  <c r="AY26" i="6"/>
  <c r="AP26" i="6" s="1"/>
  <c r="AY9" i="6"/>
  <c r="AP9" i="6" s="1"/>
  <c r="AY21" i="6"/>
  <c r="AP21" i="6" s="1"/>
  <c r="AY27" i="6"/>
  <c r="AP27" i="6" s="1"/>
  <c r="AY16" i="6"/>
  <c r="AP16" i="6" s="1"/>
  <c r="AY28" i="6"/>
  <c r="AP28" i="6" s="1"/>
  <c r="AY15" i="6"/>
  <c r="AP15" i="6" s="1"/>
  <c r="AY10" i="6"/>
  <c r="AP10" i="6" s="1"/>
  <c r="AY22" i="6"/>
  <c r="AP22" i="6" s="1"/>
  <c r="I12" i="6" l="1"/>
  <c r="T30" i="6"/>
  <c r="I30" i="6"/>
  <c r="AE24" i="6"/>
  <c r="T18" i="6"/>
  <c r="I18" i="6"/>
  <c r="AB32" i="6"/>
  <c r="Q32" i="6"/>
  <c r="AE12" i="6"/>
  <c r="AM32" i="6"/>
  <c r="AE30" i="6"/>
  <c r="AP30" i="6"/>
  <c r="F32" i="6"/>
  <c r="T24" i="6"/>
  <c r="AE18" i="6"/>
  <c r="T12" i="6"/>
  <c r="AP12" i="6"/>
  <c r="AP18" i="6"/>
  <c r="AP24" i="6"/>
  <c r="I32" i="6" l="1"/>
  <c r="AE32" i="6"/>
  <c r="T32" i="6"/>
  <c r="AP32" i="6"/>
  <c r="AT33" i="6" l="1"/>
  <c r="AU33" i="6"/>
  <c r="AS33" i="6"/>
  <c r="AR33" i="6"/>
  <c r="AV33" i="6" s="1"/>
  <c r="AW33" i="6" l="1"/>
  <c r="AV34" i="6" s="1"/>
  <c r="AY33" i="6"/>
  <c r="AX33" i="6"/>
  <c r="AV35" i="6" s="1"/>
  <c r="AW36" i="6" l="1"/>
  <c r="AV36" i="6"/>
  <c r="AX35" i="6"/>
  <c r="AW35" i="6"/>
  <c r="AY36" i="6"/>
  <c r="AY35" i="6"/>
  <c r="AX36" i="6"/>
  <c r="AW34" i="6"/>
  <c r="AX34" i="6"/>
  <c r="AX37" i="6" s="1"/>
  <c r="AA33" i="6" s="1"/>
  <c r="AY34" i="6"/>
  <c r="AY37" i="6" s="1"/>
  <c r="AL33" i="6" s="1"/>
  <c r="AW37" i="6" l="1"/>
  <c r="P33" i="6" s="1"/>
  <c r="AV37" i="6"/>
  <c r="E33" i="6" s="1"/>
</calcChain>
</file>

<file path=xl/sharedStrings.xml><?xml version="1.0" encoding="utf-8"?>
<sst xmlns="http://schemas.openxmlformats.org/spreadsheetml/2006/main" count="189" uniqueCount="35">
  <si>
    <t>Ort:</t>
  </si>
  <si>
    <t>Datum:</t>
  </si>
  <si>
    <t>FW</t>
  </si>
  <si>
    <t>Abr</t>
  </si>
  <si>
    <t>Volle</t>
  </si>
  <si>
    <t>Ges</t>
  </si>
  <si>
    <t>SP</t>
  </si>
  <si>
    <t>gF</t>
  </si>
  <si>
    <t>gA</t>
  </si>
  <si>
    <t>gV</t>
  </si>
  <si>
    <t>gK</t>
  </si>
  <si>
    <t>Erg</t>
  </si>
  <si>
    <t>Vorname Name</t>
  </si>
  <si>
    <t>Dresden</t>
  </si>
  <si>
    <t>Name</t>
  </si>
  <si>
    <t>Summe</t>
  </si>
  <si>
    <t>Fehler</t>
  </si>
  <si>
    <t>Name 2</t>
  </si>
  <si>
    <t>Bahn:</t>
  </si>
  <si>
    <t>Gasanstaltstraße 13</t>
  </si>
  <si>
    <t xml:space="preserve">Final Four </t>
  </si>
  <si>
    <t>Team 1</t>
  </si>
  <si>
    <t>Team 2</t>
  </si>
  <si>
    <t>Team 3</t>
  </si>
  <si>
    <t>Team 4</t>
  </si>
  <si>
    <t>Spielerin/Spieler</t>
  </si>
  <si>
    <t>E1</t>
  </si>
  <si>
    <t>E2</t>
  </si>
  <si>
    <t>E3</t>
  </si>
  <si>
    <t>E4</t>
  </si>
  <si>
    <t>Info´s</t>
  </si>
  <si>
    <t>T1</t>
  </si>
  <si>
    <t>T2</t>
  </si>
  <si>
    <t>T3</t>
  </si>
  <si>
    <t>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</si>
</sst>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name val="Calibri"/>
      <family val="2"/>
      <scheme val="minor"/>
    </font>
    <font>
      <b/>
      <sz val="6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28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33"/>
        <bgColor indexed="64"/>
      </patternFill>
    </fill>
  </fills>
  <borders count="3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0" fontId="3" fillId="2" borderId="0" applyNumberFormat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08">
    <xf numFmtId="0" fontId="0" fillId="0" borderId="0" xfId="0"/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1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14" fontId="14" fillId="0" borderId="0" xfId="0" applyNumberFormat="1" applyFont="1" applyAlignment="1" applyProtection="1">
      <alignment horizontal="right" vertical="center"/>
      <protection locked="0"/>
    </xf>
    <xf numFmtId="14" fontId="8" fillId="0" borderId="0" xfId="0" quotePrefix="1" applyNumberFormat="1" applyFont="1" applyAlignment="1" applyProtection="1">
      <alignment horizontal="center" vertical="top"/>
      <protection locked="0"/>
    </xf>
    <xf numFmtId="0" fontId="13" fillId="0" borderId="0" xfId="0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9" fillId="0" borderId="0" xfId="0" applyFont="1"/>
    <xf numFmtId="0" fontId="16" fillId="0" borderId="0" xfId="0" applyFont="1" applyProtection="1">
      <protection locked="0"/>
    </xf>
    <xf numFmtId="0" fontId="17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20" fillId="0" borderId="1" xfId="0" applyFont="1" applyBorder="1" applyAlignment="1">
      <alignment horizontal="center" vertical="center"/>
    </xf>
    <xf numFmtId="0" fontId="21" fillId="3" borderId="8" xfId="0" applyFont="1" applyFill="1" applyBorder="1" applyAlignment="1" applyProtection="1">
      <alignment horizontal="center" vertical="distributed"/>
      <protection locked="0"/>
    </xf>
    <xf numFmtId="164" fontId="22" fillId="0" borderId="4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25" fillId="3" borderId="1" xfId="0" applyFont="1" applyFill="1" applyBorder="1" applyAlignment="1" applyProtection="1">
      <alignment horizontal="center" vertical="center"/>
      <protection locked="0"/>
    </xf>
    <xf numFmtId="0" fontId="20" fillId="3" borderId="35" xfId="0" applyFont="1" applyFill="1" applyBorder="1" applyAlignment="1" applyProtection="1">
      <alignment horizontal="center" vertical="center"/>
      <protection locked="0"/>
    </xf>
    <xf numFmtId="0" fontId="20" fillId="0" borderId="35" xfId="0" applyFont="1" applyBorder="1" applyAlignment="1">
      <alignment horizontal="center" vertical="center"/>
    </xf>
    <xf numFmtId="0" fontId="21" fillId="3" borderId="9" xfId="0" applyFont="1" applyFill="1" applyBorder="1" applyAlignment="1" applyProtection="1">
      <alignment horizontal="center" vertical="distributed"/>
      <protection locked="0"/>
    </xf>
    <xf numFmtId="164" fontId="22" fillId="0" borderId="25" xfId="0" applyNumberFormat="1" applyFont="1" applyBorder="1" applyAlignment="1">
      <alignment horizontal="center" vertical="center"/>
    </xf>
    <xf numFmtId="0" fontId="9" fillId="0" borderId="27" xfId="0" applyFont="1" applyBorder="1" applyAlignment="1" applyProtection="1">
      <alignment horizontal="center"/>
      <protection locked="0"/>
    </xf>
    <xf numFmtId="0" fontId="9" fillId="0" borderId="28" xfId="0" applyFont="1" applyBorder="1" applyAlignment="1" applyProtection="1">
      <alignment horizontal="center"/>
      <protection locked="0"/>
    </xf>
    <xf numFmtId="0" fontId="25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64" fontId="22" fillId="0" borderId="17" xfId="0" applyNumberFormat="1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/>
      <protection locked="0"/>
    </xf>
    <xf numFmtId="0" fontId="9" fillId="0" borderId="36" xfId="0" applyFont="1" applyBorder="1" applyAlignment="1" applyProtection="1">
      <alignment horizontal="center"/>
      <protection locked="0"/>
    </xf>
    <xf numFmtId="0" fontId="25" fillId="0" borderId="24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164" fontId="22" fillId="0" borderId="26" xfId="0" applyNumberFormat="1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1" fillId="0" borderId="6" xfId="0" applyFont="1" applyBorder="1" applyAlignment="1" applyProtection="1">
      <alignment horizontal="center"/>
      <protection locked="0"/>
    </xf>
    <xf numFmtId="164" fontId="11" fillId="0" borderId="14" xfId="0" applyNumberFormat="1" applyFont="1" applyBorder="1" applyAlignment="1" applyProtection="1">
      <alignment horizontal="center"/>
      <protection locked="0"/>
    </xf>
    <xf numFmtId="0" fontId="11" fillId="0" borderId="0" xfId="0" applyFont="1" applyAlignment="1">
      <alignment vertical="center"/>
    </xf>
    <xf numFmtId="0" fontId="25" fillId="0" borderId="7" xfId="0" applyFont="1" applyBorder="1" applyAlignment="1">
      <alignment horizontal="center"/>
    </xf>
    <xf numFmtId="164" fontId="22" fillId="0" borderId="7" xfId="0" applyNumberFormat="1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right"/>
    </xf>
    <xf numFmtId="0" fontId="27" fillId="0" borderId="0" xfId="0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6" fillId="0" borderId="0" xfId="0" applyFont="1" applyProtection="1">
      <protection locked="0"/>
    </xf>
    <xf numFmtId="0" fontId="25" fillId="3" borderId="35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Protection="1">
      <protection hidden="1"/>
    </xf>
    <xf numFmtId="0" fontId="29" fillId="5" borderId="0" xfId="0" applyFont="1" applyFill="1" applyProtection="1">
      <protection hidden="1"/>
    </xf>
    <xf numFmtId="0" fontId="30" fillId="6" borderId="7" xfId="0" applyFont="1" applyFill="1" applyBorder="1" applyAlignment="1" applyProtection="1">
      <alignment shrinkToFit="1"/>
      <protection locked="0"/>
    </xf>
    <xf numFmtId="0" fontId="23" fillId="0" borderId="7" xfId="0" applyFont="1" applyBorder="1" applyAlignment="1" applyProtection="1">
      <alignment shrinkToFit="1"/>
      <protection locked="0"/>
    </xf>
    <xf numFmtId="0" fontId="29" fillId="5" borderId="0" xfId="0" applyFont="1" applyFill="1" applyAlignment="1" applyProtection="1">
      <alignment horizontal="right"/>
      <protection hidden="1"/>
    </xf>
    <xf numFmtId="0" fontId="31" fillId="5" borderId="0" xfId="0" applyFont="1" applyFill="1" applyProtection="1">
      <protection hidden="1"/>
    </xf>
    <xf numFmtId="0" fontId="29" fillId="5" borderId="0" xfId="0" applyFont="1" applyFill="1" applyAlignment="1" applyProtection="1">
      <alignment horizontal="center"/>
      <protection hidden="1"/>
    </xf>
    <xf numFmtId="0" fontId="11" fillId="5" borderId="0" xfId="0" applyFont="1" applyFill="1" applyAlignment="1" applyProtection="1">
      <alignment horizontal="center"/>
      <protection hidden="1"/>
    </xf>
    <xf numFmtId="0" fontId="29" fillId="0" borderId="0" xfId="0" applyFont="1" applyProtection="1">
      <protection hidden="1"/>
    </xf>
    <xf numFmtId="0" fontId="29" fillId="0" borderId="7" xfId="0" applyFont="1" applyBorder="1" applyAlignment="1" applyProtection="1">
      <alignment shrinkToFit="1"/>
      <protection hidden="1"/>
    </xf>
    <xf numFmtId="0" fontId="0" fillId="0" borderId="0" xfId="0" applyProtection="1">
      <protection hidden="1"/>
    </xf>
    <xf numFmtId="0" fontId="9" fillId="0" borderId="11" xfId="0" applyFont="1" applyBorder="1" applyProtection="1">
      <protection locked="0"/>
    </xf>
    <xf numFmtId="0" fontId="33" fillId="0" borderId="0" xfId="0" applyFont="1" applyAlignment="1"/>
    <xf numFmtId="0" fontId="9" fillId="0" borderId="0" xfId="0" applyFont="1" applyProtection="1"/>
    <xf numFmtId="0" fontId="13" fillId="0" borderId="0" xfId="0" applyFont="1" applyProtection="1"/>
    <xf numFmtId="0" fontId="16" fillId="0" borderId="32" xfId="0" applyFont="1" applyBorder="1" applyAlignment="1" applyProtection="1">
      <alignment horizontal="center" vertical="center" wrapText="1"/>
      <protection locked="0"/>
    </xf>
    <xf numFmtId="164" fontId="27" fillId="0" borderId="29" xfId="0" applyNumberFormat="1" applyFont="1" applyBorder="1" applyAlignment="1">
      <alignment horizontal="center"/>
    </xf>
    <xf numFmtId="0" fontId="27" fillId="0" borderId="27" xfId="0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0" fontId="32" fillId="0" borderId="18" xfId="0" applyFont="1" applyBorder="1" applyProtection="1">
      <protection locked="0"/>
    </xf>
    <xf numFmtId="0" fontId="32" fillId="0" borderId="19" xfId="0" applyFont="1" applyBorder="1" applyProtection="1">
      <protection locked="0"/>
    </xf>
    <xf numFmtId="0" fontId="32" fillId="0" borderId="34" xfId="0" applyFont="1" applyBorder="1" applyProtection="1">
      <protection locked="0"/>
    </xf>
    <xf numFmtId="0" fontId="32" fillId="0" borderId="11" xfId="0" applyFont="1" applyBorder="1" applyProtection="1">
      <protection locked="0"/>
    </xf>
    <xf numFmtId="0" fontId="32" fillId="0" borderId="24" xfId="0" applyFont="1" applyBorder="1" applyProtection="1">
      <protection locked="0"/>
    </xf>
    <xf numFmtId="0" fontId="11" fillId="0" borderId="31" xfId="0" applyFont="1" applyBorder="1" applyAlignment="1">
      <alignment horizontal="center" vertical="center"/>
    </xf>
    <xf numFmtId="0" fontId="18" fillId="0" borderId="21" xfId="0" applyFont="1" applyBorder="1"/>
    <xf numFmtId="0" fontId="18" fillId="0" borderId="22" xfId="0" applyFont="1" applyBorder="1"/>
    <xf numFmtId="0" fontId="16" fillId="0" borderId="0" xfId="0" applyFont="1" applyAlignment="1" applyProtection="1">
      <alignment horizontal="center"/>
    </xf>
    <xf numFmtId="0" fontId="16" fillId="0" borderId="2" xfId="0" applyFont="1" applyBorder="1" applyAlignment="1" applyProtection="1">
      <alignment horizontal="center"/>
    </xf>
    <xf numFmtId="14" fontId="8" fillId="0" borderId="0" xfId="0" quotePrefix="1" applyNumberFormat="1" applyFont="1" applyAlignment="1" applyProtection="1">
      <alignment horizontal="left" vertical="top"/>
      <protection locked="0"/>
    </xf>
    <xf numFmtId="14" fontId="7" fillId="0" borderId="0" xfId="0" applyNumberFormat="1" applyFont="1" applyAlignment="1" applyProtection="1">
      <alignment horizontal="right"/>
    </xf>
    <xf numFmtId="14" fontId="7" fillId="0" borderId="0" xfId="0" applyNumberFormat="1" applyFont="1" applyAlignment="1" applyProtection="1">
      <alignment horizontal="right" vertical="center"/>
    </xf>
    <xf numFmtId="0" fontId="7" fillId="0" borderId="0" xfId="0" applyFont="1" applyAlignment="1" applyProtection="1">
      <alignment horizontal="right" vertical="center"/>
    </xf>
    <xf numFmtId="14" fontId="8" fillId="0" borderId="0" xfId="0" quotePrefix="1" applyNumberFormat="1" applyFont="1" applyAlignment="1" applyProtection="1">
      <alignment horizontal="left"/>
    </xf>
    <xf numFmtId="0" fontId="28" fillId="0" borderId="0" xfId="0" applyFont="1" applyAlignment="1" applyProtection="1">
      <alignment horizontal="center" vertical="center"/>
    </xf>
    <xf numFmtId="0" fontId="16" fillId="0" borderId="32" xfId="0" applyFont="1" applyBorder="1" applyAlignment="1" applyProtection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</xf>
    <xf numFmtId="0" fontId="16" fillId="0" borderId="19" xfId="0" applyFont="1" applyBorder="1" applyAlignment="1" applyProtection="1">
      <alignment horizontal="center" vertical="center" wrapText="1"/>
    </xf>
    <xf numFmtId="0" fontId="16" fillId="0" borderId="33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16" fillId="0" borderId="20" xfId="0" applyFont="1" applyBorder="1" applyAlignment="1" applyProtection="1">
      <alignment horizontal="center" vertical="center" wrapText="1"/>
    </xf>
    <xf numFmtId="164" fontId="9" fillId="4" borderId="0" xfId="0" applyNumberFormat="1" applyFont="1" applyFill="1" applyAlignment="1">
      <alignment horizontal="center"/>
    </xf>
  </cellXfs>
  <cellStyles count="36">
    <cellStyle name="ConditionalStyle_1" xfId="1" xr:uid="{00000000-0005-0000-0000-000000000000}"/>
    <cellStyle name="Excel Built-in Normal" xfId="2" xr:uid="{00000000-0005-0000-0000-000001000000}"/>
    <cellStyle name="Standard" xfId="0" builtinId="0"/>
    <cellStyle name="Standard 10" xfId="3" xr:uid="{00000000-0005-0000-0000-000003000000}"/>
    <cellStyle name="Standard 11" xfId="4" xr:uid="{00000000-0005-0000-0000-000004000000}"/>
    <cellStyle name="Standard 12" xfId="5" xr:uid="{00000000-0005-0000-0000-000005000000}"/>
    <cellStyle name="Standard 13" xfId="6" xr:uid="{00000000-0005-0000-0000-000006000000}"/>
    <cellStyle name="Standard 14" xfId="7" xr:uid="{00000000-0005-0000-0000-000007000000}"/>
    <cellStyle name="Standard 15" xfId="8" xr:uid="{00000000-0005-0000-0000-000008000000}"/>
    <cellStyle name="Standard 16" xfId="9" xr:uid="{00000000-0005-0000-0000-000009000000}"/>
    <cellStyle name="Standard 17" xfId="10" xr:uid="{00000000-0005-0000-0000-00000A000000}"/>
    <cellStyle name="Standard 18" xfId="11" xr:uid="{00000000-0005-0000-0000-00000B000000}"/>
    <cellStyle name="Standard 19" xfId="12" xr:uid="{00000000-0005-0000-0000-00000C000000}"/>
    <cellStyle name="Standard 2" xfId="13" xr:uid="{00000000-0005-0000-0000-00000D000000}"/>
    <cellStyle name="Standard 20" xfId="14" xr:uid="{00000000-0005-0000-0000-00000E000000}"/>
    <cellStyle name="Standard 21" xfId="15" xr:uid="{00000000-0005-0000-0000-00000F000000}"/>
    <cellStyle name="Standard 22" xfId="16" xr:uid="{00000000-0005-0000-0000-000010000000}"/>
    <cellStyle name="Standard 23" xfId="17" xr:uid="{00000000-0005-0000-0000-000011000000}"/>
    <cellStyle name="Standard 24" xfId="18" xr:uid="{00000000-0005-0000-0000-000012000000}"/>
    <cellStyle name="Standard 25" xfId="19" xr:uid="{00000000-0005-0000-0000-000013000000}"/>
    <cellStyle name="Standard 26" xfId="20" xr:uid="{00000000-0005-0000-0000-000014000000}"/>
    <cellStyle name="Standard 27" xfId="21" xr:uid="{00000000-0005-0000-0000-000015000000}"/>
    <cellStyle name="Standard 28" xfId="22" xr:uid="{00000000-0005-0000-0000-000016000000}"/>
    <cellStyle name="Standard 29" xfId="23" xr:uid="{00000000-0005-0000-0000-000017000000}"/>
    <cellStyle name="Standard 3" xfId="24" xr:uid="{00000000-0005-0000-0000-000018000000}"/>
    <cellStyle name="Standard 30" xfId="25" xr:uid="{00000000-0005-0000-0000-000019000000}"/>
    <cellStyle name="Standard 31" xfId="26" xr:uid="{00000000-0005-0000-0000-00001A000000}"/>
    <cellStyle name="Standard 32" xfId="27" xr:uid="{00000000-0005-0000-0000-00001B000000}"/>
    <cellStyle name="Standard 34" xfId="28" xr:uid="{00000000-0005-0000-0000-00001C000000}"/>
    <cellStyle name="Standard 35" xfId="29" xr:uid="{00000000-0005-0000-0000-00001D000000}"/>
    <cellStyle name="Standard 4" xfId="30" xr:uid="{00000000-0005-0000-0000-00001E000000}"/>
    <cellStyle name="Standard 5" xfId="31" xr:uid="{00000000-0005-0000-0000-00001F000000}"/>
    <cellStyle name="Standard 6" xfId="32" xr:uid="{00000000-0005-0000-0000-000020000000}"/>
    <cellStyle name="Standard 7" xfId="33" xr:uid="{00000000-0005-0000-0000-000021000000}"/>
    <cellStyle name="Standard 8" xfId="34" xr:uid="{00000000-0005-0000-0000-000022000000}"/>
    <cellStyle name="Standard 9" xfId="35" xr:uid="{00000000-0005-0000-0000-000023000000}"/>
  </cellStyles>
  <dxfs count="38"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color rgb="FF0070C0"/>
      </font>
    </dxf>
    <dxf>
      <font>
        <color theme="1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74707</xdr:colOff>
      <xdr:row>0</xdr:row>
      <xdr:rowOff>61257</xdr:rowOff>
    </xdr:from>
    <xdr:to>
      <xdr:col>7</xdr:col>
      <xdr:colOff>361950</xdr:colOff>
      <xdr:row>3</xdr:row>
      <xdr:rowOff>36416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75A460D-D5EF-0190-DF9C-28E680632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3207" y="61257"/>
          <a:ext cx="795243" cy="826059"/>
        </a:xfrm>
        <a:prstGeom prst="rect">
          <a:avLst/>
        </a:prstGeom>
      </xdr:spPr>
    </xdr:pic>
    <xdr:clientData/>
  </xdr:twoCellAnchor>
  <xdr:twoCellAnchor editAs="oneCell">
    <xdr:from>
      <xdr:col>38</xdr:col>
      <xdr:colOff>0</xdr:colOff>
      <xdr:row>0</xdr:row>
      <xdr:rowOff>0</xdr:rowOff>
    </xdr:from>
    <xdr:to>
      <xdr:col>41</xdr:col>
      <xdr:colOff>48649</xdr:colOff>
      <xdr:row>3</xdr:row>
      <xdr:rowOff>120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9D08D36F-6557-4D90-A658-2DC2B0470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84125" y="0"/>
          <a:ext cx="1648055" cy="8573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Marco\AppData\Local\Temp\150218_OKV%202015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KB"/>
      <sheetName val="Einzelergebnisse"/>
      <sheetName val="MANNSCHAFTEN+SPIELER"/>
      <sheetName val="Dialog"/>
      <sheetName val="Dialog2"/>
      <sheetName val="Dialog3"/>
      <sheetName val="übertrag"/>
      <sheetName val="VBA-Modul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U2">
            <v>1</v>
          </cell>
          <cell r="V2" t="str">
            <v>KSV Neueibau</v>
          </cell>
        </row>
        <row r="3">
          <cell r="U3">
            <v>2</v>
          </cell>
          <cell r="V3" t="str">
            <v>Gastmannschaft 2</v>
          </cell>
        </row>
        <row r="4">
          <cell r="U4">
            <v>3</v>
          </cell>
          <cell r="V4" t="str">
            <v>Gastmannschaft 3</v>
          </cell>
        </row>
        <row r="5">
          <cell r="U5">
            <v>4</v>
          </cell>
          <cell r="V5" t="str">
            <v>Gastmannschaft 4</v>
          </cell>
        </row>
        <row r="6">
          <cell r="U6">
            <v>5</v>
          </cell>
          <cell r="V6" t="str">
            <v>Gastmannschaft 5</v>
          </cell>
        </row>
        <row r="7">
          <cell r="U7">
            <v>6</v>
          </cell>
          <cell r="V7" t="str">
            <v>Gastmannschaft 6</v>
          </cell>
        </row>
        <row r="8">
          <cell r="U8">
            <v>7</v>
          </cell>
          <cell r="V8" t="str">
            <v>Gastmannschaft 7</v>
          </cell>
        </row>
        <row r="9">
          <cell r="U9">
            <v>8</v>
          </cell>
          <cell r="V9" t="str">
            <v>Gastmannschaft 8</v>
          </cell>
        </row>
        <row r="10">
          <cell r="U10">
            <v>9</v>
          </cell>
          <cell r="V10" t="str">
            <v>Gastmannschaft 9</v>
          </cell>
        </row>
        <row r="11">
          <cell r="U11">
            <v>10</v>
          </cell>
          <cell r="V11" t="str">
            <v>Gastmannschaft 10</v>
          </cell>
        </row>
        <row r="12">
          <cell r="U12">
            <v>11</v>
          </cell>
          <cell r="V12" t="str">
            <v>Gastmannschaft 11</v>
          </cell>
        </row>
        <row r="13">
          <cell r="U13">
            <v>12</v>
          </cell>
          <cell r="V13" t="str">
            <v>SSV Turbine DD II.</v>
          </cell>
        </row>
        <row r="14">
          <cell r="U14">
            <v>13</v>
          </cell>
        </row>
        <row r="15">
          <cell r="U15">
            <v>14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86566-1012-445A-975F-3D3F1BABF2D1}">
  <sheetPr>
    <pageSetUpPr fitToPage="1"/>
  </sheetPr>
  <dimension ref="B1:BF182"/>
  <sheetViews>
    <sheetView showGridLines="0" showRowColHeaders="0" tabSelected="1" zoomScale="95" zoomScaleNormal="95" workbookViewId="0">
      <pane ySplit="5" topLeftCell="A6" activePane="bottomLeft" state="frozen"/>
      <selection activeCell="AQ8" sqref="AQ8:AR12"/>
      <selection pane="bottomLeft" activeCell="G8" sqref="G8"/>
    </sheetView>
  </sheetViews>
  <sheetFormatPr baseColWidth="10" defaultColWidth="11" defaultRowHeight="14.5" x14ac:dyDescent="0.35"/>
  <cols>
    <col min="1" max="1" width="1.6640625" style="1" customWidth="1"/>
    <col min="2" max="2" width="4.1640625" style="1" customWidth="1"/>
    <col min="3" max="3" width="2.6640625" style="1" customWidth="1"/>
    <col min="4" max="4" width="7" style="1" customWidth="1"/>
    <col min="5" max="5" width="3.6640625" style="1" customWidth="1"/>
    <col min="6" max="7" width="6.6640625" style="1" customWidth="1"/>
    <col min="8" max="8" width="7.6640625" style="1" customWidth="1"/>
    <col min="9" max="9" width="5.6640625" style="1" customWidth="1"/>
    <col min="10" max="12" width="1.6640625" style="1" customWidth="1"/>
    <col min="13" max="13" width="4.1640625" style="1" customWidth="1"/>
    <col min="14" max="14" width="2.6640625" style="1" customWidth="1"/>
    <col min="15" max="15" width="7" style="1" customWidth="1"/>
    <col min="16" max="16" width="3.6640625" style="1" customWidth="1"/>
    <col min="17" max="18" width="6.6640625" style="1" customWidth="1"/>
    <col min="19" max="19" width="7.6640625" style="1" customWidth="1"/>
    <col min="20" max="20" width="5.6640625" style="1" customWidth="1"/>
    <col min="21" max="23" width="1.6640625" style="1" customWidth="1"/>
    <col min="24" max="24" width="4.1640625" style="1" customWidth="1"/>
    <col min="25" max="25" width="2.6640625" style="1" customWidth="1"/>
    <col min="26" max="26" width="7" style="1" customWidth="1"/>
    <col min="27" max="27" width="3.6640625" style="1" customWidth="1"/>
    <col min="28" max="29" width="6.6640625" style="1" customWidth="1"/>
    <col min="30" max="30" width="7.6640625" style="1" customWidth="1"/>
    <col min="31" max="31" width="5.6640625" style="1" customWidth="1"/>
    <col min="32" max="34" width="1.6640625" style="1" customWidth="1"/>
    <col min="35" max="35" width="4.1640625" style="1" customWidth="1"/>
    <col min="36" max="36" width="2.6640625" style="1" customWidth="1"/>
    <col min="37" max="37" width="7" style="1" customWidth="1"/>
    <col min="38" max="38" width="3.6640625" style="1" customWidth="1"/>
    <col min="39" max="40" width="6.6640625" style="1" customWidth="1"/>
    <col min="41" max="41" width="7.6640625" style="1" customWidth="1"/>
    <col min="42" max="42" width="5.6640625" style="1" customWidth="1"/>
    <col min="43" max="43" width="152.4140625" style="79" customWidth="1"/>
    <col min="44" max="47" width="4.4140625" style="3" hidden="1" customWidth="1"/>
    <col min="48" max="48" width="6.4140625" style="3" hidden="1" customWidth="1"/>
    <col min="49" max="51" width="4.5" style="3" hidden="1" customWidth="1"/>
    <col min="52" max="52" width="3.6640625" style="1" hidden="1" customWidth="1"/>
    <col min="53" max="53" width="17.1640625" style="1" hidden="1" customWidth="1"/>
    <col min="54" max="54" width="11.33203125" style="3" hidden="1" customWidth="1"/>
    <col min="55" max="55" width="7.6640625" style="3" hidden="1" customWidth="1"/>
    <col min="56" max="56" width="17.1640625" style="1" hidden="1" customWidth="1"/>
    <col min="57" max="57" width="11.33203125" style="3" hidden="1" customWidth="1"/>
    <col min="58" max="58" width="5.6640625" style="3" hidden="1" customWidth="1"/>
    <col min="59" max="16384" width="11" style="1"/>
  </cols>
  <sheetData>
    <row r="1" spans="2:58" ht="37.5" customHeight="1" x14ac:dyDescent="0.6">
      <c r="B1" s="96" t="s">
        <v>1</v>
      </c>
      <c r="C1" s="99">
        <f ca="1">TODAY()</f>
        <v>45886</v>
      </c>
      <c r="D1" s="99"/>
      <c r="F1" s="2"/>
      <c r="G1" s="2"/>
      <c r="H1" s="2"/>
      <c r="I1" s="100" t="s">
        <v>20</v>
      </c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2"/>
    </row>
    <row r="2" spans="2:58" ht="15" customHeight="1" x14ac:dyDescent="0.35">
      <c r="B2" s="97" t="s">
        <v>0</v>
      </c>
      <c r="C2" s="95" t="s">
        <v>13</v>
      </c>
      <c r="D2" s="95"/>
      <c r="E2" s="4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5"/>
      <c r="AM2" s="5"/>
      <c r="AN2" s="5"/>
      <c r="AO2" s="5"/>
      <c r="AP2" s="5"/>
      <c r="AZ2" s="6"/>
      <c r="BA2" s="7"/>
    </row>
    <row r="3" spans="2:58" s="9" customFormat="1" ht="15" customHeight="1" x14ac:dyDescent="0.35">
      <c r="B3" s="98" t="s">
        <v>18</v>
      </c>
      <c r="C3" s="8" t="s">
        <v>19</v>
      </c>
      <c r="E3" s="8"/>
      <c r="F3" s="8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N3" s="10"/>
      <c r="AO3" s="11"/>
      <c r="AP3" s="11"/>
      <c r="AQ3" s="80"/>
      <c r="AR3" s="12"/>
      <c r="AS3" s="12"/>
      <c r="AT3" s="12"/>
      <c r="AU3" s="12"/>
      <c r="AV3" s="12"/>
      <c r="AW3" s="12"/>
      <c r="AX3" s="12"/>
      <c r="AY3" s="12"/>
      <c r="AZ3" s="13"/>
      <c r="BA3" s="14"/>
      <c r="BB3" s="12"/>
      <c r="BC3" s="12"/>
      <c r="BE3" s="12"/>
      <c r="BF3" s="12"/>
    </row>
    <row r="4" spans="2:58" ht="10" customHeight="1" x14ac:dyDescent="0.5">
      <c r="B4" s="93" t="str">
        <f>IF(Player!B2="","",Player!B2)</f>
        <v/>
      </c>
      <c r="C4" s="93"/>
      <c r="D4" s="93"/>
      <c r="E4" s="93"/>
      <c r="F4" s="93"/>
      <c r="G4" s="93"/>
      <c r="H4" s="93"/>
      <c r="I4" s="93"/>
      <c r="J4" s="15"/>
      <c r="K4" s="15"/>
      <c r="L4" s="15"/>
      <c r="M4" s="93" t="str">
        <f>IF(Player!D2="","",Player!D2)</f>
        <v/>
      </c>
      <c r="N4" s="93"/>
      <c r="O4" s="93"/>
      <c r="P4" s="93"/>
      <c r="Q4" s="93"/>
      <c r="R4" s="93"/>
      <c r="S4" s="93"/>
      <c r="T4" s="93"/>
      <c r="U4" s="15"/>
      <c r="V4" s="15"/>
      <c r="W4" s="15"/>
      <c r="X4" s="93" t="str">
        <f>IF(Player!F2="","",Player!F2)</f>
        <v/>
      </c>
      <c r="Y4" s="93"/>
      <c r="Z4" s="93"/>
      <c r="AA4" s="93"/>
      <c r="AB4" s="93"/>
      <c r="AC4" s="93"/>
      <c r="AD4" s="93"/>
      <c r="AE4" s="93"/>
      <c r="AF4" s="16"/>
      <c r="AG4" s="15"/>
      <c r="AH4" s="15"/>
      <c r="AI4" s="93" t="str">
        <f>IF(Player!H2="","",Player!H2)</f>
        <v/>
      </c>
      <c r="AJ4" s="93"/>
      <c r="AK4" s="93"/>
      <c r="AL4" s="93"/>
      <c r="AM4" s="93"/>
      <c r="AN4" s="93"/>
      <c r="AO4" s="93"/>
      <c r="AP4" s="93"/>
      <c r="AZ4" s="6"/>
      <c r="BA4" s="7"/>
    </row>
    <row r="5" spans="2:58" s="9" customFormat="1" ht="15" customHeight="1" x14ac:dyDescent="0.5">
      <c r="B5" s="94"/>
      <c r="C5" s="94"/>
      <c r="D5" s="94"/>
      <c r="E5" s="94"/>
      <c r="F5" s="94"/>
      <c r="G5" s="94"/>
      <c r="H5" s="94"/>
      <c r="I5" s="94"/>
      <c r="J5" s="17"/>
      <c r="K5" s="17"/>
      <c r="L5" s="17"/>
      <c r="M5" s="94"/>
      <c r="N5" s="94"/>
      <c r="O5" s="94"/>
      <c r="P5" s="94"/>
      <c r="Q5" s="94"/>
      <c r="R5" s="94"/>
      <c r="S5" s="94"/>
      <c r="T5" s="94"/>
      <c r="U5" s="17"/>
      <c r="V5" s="17"/>
      <c r="W5" s="17"/>
      <c r="X5" s="94"/>
      <c r="Y5" s="94"/>
      <c r="Z5" s="94"/>
      <c r="AA5" s="94"/>
      <c r="AB5" s="94"/>
      <c r="AC5" s="94"/>
      <c r="AD5" s="94"/>
      <c r="AE5" s="94"/>
      <c r="AF5" s="16"/>
      <c r="AG5" s="17"/>
      <c r="AH5" s="17"/>
      <c r="AI5" s="94"/>
      <c r="AJ5" s="94"/>
      <c r="AK5" s="94"/>
      <c r="AL5" s="94"/>
      <c r="AM5" s="94"/>
      <c r="AN5" s="94"/>
      <c r="AO5" s="94"/>
      <c r="AP5" s="94"/>
      <c r="AQ5" s="80"/>
      <c r="AR5" s="12"/>
      <c r="AS5" s="12"/>
      <c r="AT5" s="12"/>
      <c r="AU5" s="12"/>
      <c r="AV5" s="12"/>
      <c r="AW5" s="12"/>
      <c r="AX5" s="12"/>
      <c r="AY5" s="12"/>
      <c r="AZ5" s="13"/>
      <c r="BA5" s="14"/>
      <c r="BB5" s="12"/>
      <c r="BC5" s="12"/>
      <c r="BE5" s="12"/>
      <c r="BF5" s="12"/>
    </row>
    <row r="6" spans="2:58" ht="10" customHeight="1" x14ac:dyDescent="0.3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</row>
    <row r="7" spans="2:58" ht="12" customHeight="1" x14ac:dyDescent="0.35">
      <c r="B7" s="90" t="s">
        <v>12</v>
      </c>
      <c r="C7" s="91"/>
      <c r="D7" s="92"/>
      <c r="E7" s="18" t="s">
        <v>2</v>
      </c>
      <c r="F7" s="18" t="s">
        <v>3</v>
      </c>
      <c r="G7" s="18" t="s">
        <v>4</v>
      </c>
      <c r="H7" s="19" t="s">
        <v>5</v>
      </c>
      <c r="I7" s="20" t="s">
        <v>6</v>
      </c>
      <c r="J7" s="21"/>
      <c r="K7" s="21"/>
      <c r="L7" s="21"/>
      <c r="M7" s="90" t="s">
        <v>12</v>
      </c>
      <c r="N7" s="91"/>
      <c r="O7" s="92"/>
      <c r="P7" s="18" t="s">
        <v>2</v>
      </c>
      <c r="Q7" s="18" t="s">
        <v>3</v>
      </c>
      <c r="R7" s="18" t="s">
        <v>4</v>
      </c>
      <c r="S7" s="19" t="s">
        <v>5</v>
      </c>
      <c r="T7" s="20" t="s">
        <v>6</v>
      </c>
      <c r="U7" s="21"/>
      <c r="V7" s="21"/>
      <c r="W7" s="21"/>
      <c r="X7" s="90" t="s">
        <v>12</v>
      </c>
      <c r="Y7" s="91"/>
      <c r="Z7" s="92"/>
      <c r="AA7" s="18" t="s">
        <v>2</v>
      </c>
      <c r="AB7" s="18" t="s">
        <v>3</v>
      </c>
      <c r="AC7" s="18" t="s">
        <v>4</v>
      </c>
      <c r="AD7" s="19" t="s">
        <v>5</v>
      </c>
      <c r="AE7" s="20" t="s">
        <v>6</v>
      </c>
      <c r="AF7" s="21"/>
      <c r="AG7" s="21"/>
      <c r="AH7" s="21"/>
      <c r="AI7" s="90" t="s">
        <v>12</v>
      </c>
      <c r="AJ7" s="91"/>
      <c r="AK7" s="92"/>
      <c r="AL7" s="18" t="s">
        <v>2</v>
      </c>
      <c r="AM7" s="18" t="s">
        <v>3</v>
      </c>
      <c r="AN7" s="18" t="s">
        <v>4</v>
      </c>
      <c r="AO7" s="19" t="s">
        <v>5</v>
      </c>
      <c r="AP7" s="20" t="s">
        <v>6</v>
      </c>
      <c r="AR7" s="22" t="s">
        <v>11</v>
      </c>
      <c r="AS7" s="22" t="s">
        <v>11</v>
      </c>
      <c r="AT7" s="22" t="s">
        <v>11</v>
      </c>
      <c r="AU7" s="22" t="s">
        <v>11</v>
      </c>
      <c r="AV7" s="22" t="s">
        <v>6</v>
      </c>
      <c r="AW7" s="22" t="s">
        <v>6</v>
      </c>
      <c r="AX7" s="22" t="s">
        <v>6</v>
      </c>
      <c r="AY7" s="22" t="s">
        <v>6</v>
      </c>
      <c r="AZ7" s="15"/>
      <c r="BA7" s="15" t="s">
        <v>14</v>
      </c>
      <c r="BB7" s="22" t="s">
        <v>15</v>
      </c>
      <c r="BC7" s="22" t="s">
        <v>16</v>
      </c>
      <c r="BD7" s="15" t="s">
        <v>17</v>
      </c>
      <c r="BE7" s="22" t="s">
        <v>15</v>
      </c>
      <c r="BF7" s="22" t="s">
        <v>16</v>
      </c>
    </row>
    <row r="8" spans="2:58" ht="30" customHeight="1" x14ac:dyDescent="0.35">
      <c r="B8" s="101">
        <f>Player!B5</f>
        <v>0</v>
      </c>
      <c r="C8" s="102"/>
      <c r="D8" s="103"/>
      <c r="E8" s="30"/>
      <c r="F8" s="24" t="str">
        <f>IF(H8="","",H8-G8)</f>
        <v/>
      </c>
      <c r="G8" s="23"/>
      <c r="H8" s="25"/>
      <c r="I8" s="26" t="str">
        <f>IF(AV8="","",AV8)</f>
        <v/>
      </c>
      <c r="J8" s="27"/>
      <c r="K8" s="27"/>
      <c r="L8" s="28"/>
      <c r="M8" s="101">
        <f>Player!D5</f>
        <v>0</v>
      </c>
      <c r="N8" s="102"/>
      <c r="O8" s="103"/>
      <c r="P8" s="30"/>
      <c r="Q8" s="24" t="str">
        <f>IF(S8="","",S8-R8)</f>
        <v/>
      </c>
      <c r="R8" s="23"/>
      <c r="S8" s="25"/>
      <c r="T8" s="26" t="str">
        <f>IF(AW8="","",AW8)</f>
        <v/>
      </c>
      <c r="U8" s="27"/>
      <c r="V8" s="27"/>
      <c r="W8" s="28"/>
      <c r="X8" s="101">
        <f>Player!F5</f>
        <v>0</v>
      </c>
      <c r="Y8" s="102"/>
      <c r="Z8" s="103"/>
      <c r="AA8" s="30"/>
      <c r="AB8" s="24" t="str">
        <f>IF(AD8="","",AD8-AC8)</f>
        <v/>
      </c>
      <c r="AC8" s="23"/>
      <c r="AD8" s="25"/>
      <c r="AE8" s="26" t="str">
        <f>IF(AX8="","",AX8)</f>
        <v/>
      </c>
      <c r="AF8" s="27"/>
      <c r="AG8" s="27"/>
      <c r="AH8" s="28"/>
      <c r="AI8" s="101">
        <f>Player!H5</f>
        <v>0</v>
      </c>
      <c r="AJ8" s="102"/>
      <c r="AK8" s="103"/>
      <c r="AL8" s="30"/>
      <c r="AM8" s="24" t="str">
        <f>IF(AO8="","",AO8-AN8)</f>
        <v/>
      </c>
      <c r="AN8" s="23"/>
      <c r="AO8" s="25"/>
      <c r="AP8" s="26" t="str">
        <f>IF(AY8="","",AY8)</f>
        <v/>
      </c>
      <c r="AR8" s="29">
        <f>H8</f>
        <v>0</v>
      </c>
      <c r="AS8" s="29">
        <f>S8</f>
        <v>0</v>
      </c>
      <c r="AT8" s="29">
        <f>AD8</f>
        <v>0</v>
      </c>
      <c r="AU8" s="29">
        <f>AO8</f>
        <v>0</v>
      </c>
      <c r="AV8" s="29" t="str">
        <f>IF(H8="","",5- RANK(AR8,$AR8:$AU8,0) - (5- RANK(AR8,$AR8:$AU8,0) - RANK(AR8,$AR8:$AU8,1))/2)</f>
        <v/>
      </c>
      <c r="AW8" s="29" t="str">
        <f>IF(S8="","",5- RANK(AS8,$AR8:$AU8,0) - (5- RANK(AS8,$AR8:$AU8,0) - RANK(AS8,$AR8:$AU8,1))/2)</f>
        <v/>
      </c>
      <c r="AX8" s="29" t="str">
        <f>IF(AD8="","",5- RANK(AT8,$AR8:$AU8,0) - (5- RANK(AT8,$AR8:$AU8,0) - RANK(AT8,$AR8:$AU8,1))/2)</f>
        <v/>
      </c>
      <c r="AY8" s="29" t="str">
        <f>IF(AO8="","",5- RANK(AU8,$AR8:$AU8,0) - (5- RANK(AU8,$AR8:$AU8,0) - RANK(AU8,$AR8:$AU8,1))/2)</f>
        <v/>
      </c>
      <c r="AZ8" s="15"/>
      <c r="BA8" s="15">
        <f>B8</f>
        <v>0</v>
      </c>
      <c r="BB8" s="22">
        <f>SUM(H8:H9)</f>
        <v>0</v>
      </c>
      <c r="BC8" s="22">
        <f>SUM(E8:E9)</f>
        <v>0</v>
      </c>
      <c r="BD8" s="1">
        <f>B10</f>
        <v>0</v>
      </c>
      <c r="BE8" s="3">
        <f>SUM(H10:H11)</f>
        <v>0</v>
      </c>
      <c r="BF8" s="3">
        <f>SUM(E10:E11)</f>
        <v>0</v>
      </c>
    </row>
    <row r="9" spans="2:58" ht="30" customHeight="1" x14ac:dyDescent="0.35">
      <c r="B9" s="104"/>
      <c r="C9" s="105"/>
      <c r="D9" s="106"/>
      <c r="E9" s="30"/>
      <c r="F9" s="24" t="str">
        <f>IF(H9="","",H9-G9)</f>
        <v/>
      </c>
      <c r="G9" s="23"/>
      <c r="H9" s="25"/>
      <c r="I9" s="26" t="str">
        <f>IF(AV9="","",AV9)</f>
        <v/>
      </c>
      <c r="J9" s="27"/>
      <c r="K9" s="27"/>
      <c r="L9" s="28"/>
      <c r="M9" s="104"/>
      <c r="N9" s="105"/>
      <c r="O9" s="106"/>
      <c r="P9" s="30"/>
      <c r="Q9" s="24" t="str">
        <f>IF(S9="","",S9-R9)</f>
        <v/>
      </c>
      <c r="R9" s="23"/>
      <c r="S9" s="25"/>
      <c r="T9" s="26" t="str">
        <f>IF(AW9="","",AW9)</f>
        <v/>
      </c>
      <c r="U9" s="27"/>
      <c r="V9" s="27"/>
      <c r="W9" s="28"/>
      <c r="X9" s="104"/>
      <c r="Y9" s="105"/>
      <c r="Z9" s="106"/>
      <c r="AA9" s="30"/>
      <c r="AB9" s="24" t="str">
        <f>IF(AD9="","",AD9-AC9)</f>
        <v/>
      </c>
      <c r="AC9" s="23"/>
      <c r="AD9" s="25"/>
      <c r="AE9" s="26" t="str">
        <f>IF(AX9="","",AX9)</f>
        <v/>
      </c>
      <c r="AF9" s="27"/>
      <c r="AG9" s="27"/>
      <c r="AH9" s="28"/>
      <c r="AI9" s="104"/>
      <c r="AJ9" s="105"/>
      <c r="AK9" s="106"/>
      <c r="AL9" s="30"/>
      <c r="AM9" s="24" t="str">
        <f>IF(AO9="","",AO9-AN9)</f>
        <v/>
      </c>
      <c r="AN9" s="23"/>
      <c r="AO9" s="25"/>
      <c r="AP9" s="26" t="str">
        <f>IF(AY9="","",AY9)</f>
        <v/>
      </c>
      <c r="AR9" s="29">
        <f>H9</f>
        <v>0</v>
      </c>
      <c r="AS9" s="29">
        <f>S9</f>
        <v>0</v>
      </c>
      <c r="AT9" s="29">
        <f>AD9</f>
        <v>0</v>
      </c>
      <c r="AU9" s="29">
        <f>AO9</f>
        <v>0</v>
      </c>
      <c r="AV9" s="29" t="str">
        <f>IF(H9="","",5- RANK(AR9,$AR9:$AU9,0) - (5- RANK(AR9,$AR9:$AU9,0) - RANK(AR9,$AR9:$AU9,1))/2)</f>
        <v/>
      </c>
      <c r="AW9" s="29" t="str">
        <f>IF(S9="","",5- RANK(AS9,$AR9:$AU9,0) - (5- RANK(AS9,$AR9:$AU9,0) - RANK(AS9,$AR9:$AU9,1))/2)</f>
        <v/>
      </c>
      <c r="AX9" s="29" t="str">
        <f>IF(AD9="","",5- RANK(AT9,$AR9:$AU9,0) - (5- RANK(AT9,$AR9:$AU9,0) - RANK(AT9,$AR9:$AU9,1))/2)</f>
        <v/>
      </c>
      <c r="AY9" s="29" t="str">
        <f>IF(AO9="","",5- RANK(AU9,$AR9:$AU9,0) - (5- RANK(AU9,$AR9:$AU9,0) - RANK(AU9,$AR9:$AU9,1))/2)</f>
        <v/>
      </c>
      <c r="AZ9" s="15"/>
      <c r="BA9" s="15">
        <f>M8</f>
        <v>0</v>
      </c>
      <c r="BB9" s="22">
        <f>SUM(S8:S9)</f>
        <v>0</v>
      </c>
      <c r="BC9" s="22">
        <f>SUM(P8:P9)</f>
        <v>0</v>
      </c>
    </row>
    <row r="10" spans="2:58" ht="30" customHeight="1" x14ac:dyDescent="0.35">
      <c r="B10" s="81"/>
      <c r="C10" s="85"/>
      <c r="D10" s="86"/>
      <c r="E10" s="30"/>
      <c r="F10" s="24" t="str">
        <f>IF(H10="","",H10-G10)</f>
        <v/>
      </c>
      <c r="G10" s="23"/>
      <c r="H10" s="25"/>
      <c r="I10" s="26" t="str">
        <f>IF(AV10="","",AV10)</f>
        <v/>
      </c>
      <c r="J10" s="27"/>
      <c r="K10" s="27"/>
      <c r="L10" s="28"/>
      <c r="M10" s="81"/>
      <c r="N10" s="85"/>
      <c r="O10" s="86"/>
      <c r="P10" s="30"/>
      <c r="Q10" s="24" t="str">
        <f>IF(S10="","",S10-R10)</f>
        <v/>
      </c>
      <c r="R10" s="23"/>
      <c r="S10" s="25"/>
      <c r="T10" s="26" t="str">
        <f>IF(AW10="","",AW10)</f>
        <v/>
      </c>
      <c r="U10" s="27"/>
      <c r="V10" s="27"/>
      <c r="W10" s="28"/>
      <c r="X10" s="81"/>
      <c r="Y10" s="85"/>
      <c r="Z10" s="86"/>
      <c r="AA10" s="30"/>
      <c r="AB10" s="24" t="str">
        <f>IF(AD10="","",AD10-AC10)</f>
        <v/>
      </c>
      <c r="AC10" s="23"/>
      <c r="AD10" s="25"/>
      <c r="AE10" s="26" t="str">
        <f>IF(AX10="","",AX10)</f>
        <v/>
      </c>
      <c r="AF10" s="27"/>
      <c r="AG10" s="27"/>
      <c r="AH10" s="28"/>
      <c r="AI10" s="81"/>
      <c r="AJ10" s="85"/>
      <c r="AK10" s="86"/>
      <c r="AL10" s="30"/>
      <c r="AM10" s="24" t="str">
        <f>IF(AO10="","",AO10-AN10)</f>
        <v/>
      </c>
      <c r="AN10" s="23"/>
      <c r="AO10" s="25"/>
      <c r="AP10" s="26" t="str">
        <f>IF(AY10="","",AY10)</f>
        <v/>
      </c>
      <c r="AR10" s="29">
        <f>H10</f>
        <v>0</v>
      </c>
      <c r="AS10" s="29">
        <f>S10</f>
        <v>0</v>
      </c>
      <c r="AT10" s="29">
        <f>AD10</f>
        <v>0</v>
      </c>
      <c r="AU10" s="29">
        <f>AO10</f>
        <v>0</v>
      </c>
      <c r="AV10" s="29" t="str">
        <f>IF(H10="","",5- RANK(AR10,$AR10:$AU10,0) - (5- RANK(AR10,$AR10:$AU10,0) - RANK(AR10,$AR10:$AU10,1))/2)</f>
        <v/>
      </c>
      <c r="AW10" s="29" t="str">
        <f>IF(S10="","",5- RANK(AS10,$AR10:$AU10,0) - (5- RANK(AS10,$AR10:$AU10,0) - RANK(AS10,$AR10:$AU10,1))/2)</f>
        <v/>
      </c>
      <c r="AX10" s="29" t="str">
        <f>IF(AD10="","",5- RANK(AT10,$AR10:$AU10,0) - (5- RANK(AT10,$AR10:$AU10,0) - RANK(AT10,$AR10:$AU10,1))/2)</f>
        <v/>
      </c>
      <c r="AY10" s="29" t="str">
        <f>IF(AO10="","",5- RANK(AU10,$AR10:$AU10,0) - (5- RANK(AU10,$AR10:$AU10,0) - RANK(AU10,$AR10:$AU10,1))/2)</f>
        <v/>
      </c>
      <c r="AZ10" s="15"/>
      <c r="BA10" s="15">
        <f>X8</f>
        <v>0</v>
      </c>
      <c r="BB10" s="22">
        <f>SUM(AD8:AD9)</f>
        <v>0</v>
      </c>
      <c r="BC10" s="22">
        <f>SUM(AA8:AA9)</f>
        <v>0</v>
      </c>
    </row>
    <row r="11" spans="2:58" ht="30" customHeight="1" x14ac:dyDescent="0.35">
      <c r="B11" s="87"/>
      <c r="C11" s="88"/>
      <c r="D11" s="89"/>
      <c r="E11" s="65"/>
      <c r="F11" s="32" t="str">
        <f>IF(H11="","",H11-G11)</f>
        <v/>
      </c>
      <c r="G11" s="31"/>
      <c r="H11" s="33"/>
      <c r="I11" s="34" t="str">
        <f>IF(AV11="","",AV11)</f>
        <v/>
      </c>
      <c r="J11" s="27"/>
      <c r="K11" s="27"/>
      <c r="L11" s="28"/>
      <c r="M11" s="87"/>
      <c r="N11" s="88"/>
      <c r="O11" s="89"/>
      <c r="P11" s="65"/>
      <c r="Q11" s="32" t="str">
        <f>IF(S11="","",S11-R11)</f>
        <v/>
      </c>
      <c r="R11" s="31"/>
      <c r="S11" s="33"/>
      <c r="T11" s="34" t="str">
        <f>IF(AW11="","",AW11)</f>
        <v/>
      </c>
      <c r="U11" s="27"/>
      <c r="V11" s="27"/>
      <c r="W11" s="28"/>
      <c r="X11" s="87"/>
      <c r="Y11" s="88"/>
      <c r="Z11" s="89"/>
      <c r="AA11" s="65"/>
      <c r="AB11" s="32" t="str">
        <f>IF(AD11="","",AD11-AC11)</f>
        <v/>
      </c>
      <c r="AC11" s="31"/>
      <c r="AD11" s="33"/>
      <c r="AE11" s="34" t="str">
        <f>IF(AX11="","",AX11)</f>
        <v/>
      </c>
      <c r="AF11" s="27"/>
      <c r="AG11" s="27"/>
      <c r="AH11" s="28"/>
      <c r="AI11" s="87"/>
      <c r="AJ11" s="88"/>
      <c r="AK11" s="89"/>
      <c r="AL11" s="65"/>
      <c r="AM11" s="32" t="str">
        <f>IF(AO11="","",AO11-AN11)</f>
        <v/>
      </c>
      <c r="AN11" s="31"/>
      <c r="AO11" s="33"/>
      <c r="AP11" s="34" t="str">
        <f>IF(AY11="","",AY11)</f>
        <v/>
      </c>
      <c r="AR11" s="29">
        <f>H11</f>
        <v>0</v>
      </c>
      <c r="AS11" s="29">
        <f>S11</f>
        <v>0</v>
      </c>
      <c r="AT11" s="29">
        <f>AD11</f>
        <v>0</v>
      </c>
      <c r="AU11" s="29">
        <f>AO11</f>
        <v>0</v>
      </c>
      <c r="AV11" s="29" t="str">
        <f>IF(H11="","",5- RANK(AR11,$AR11:$AU11,0) - (5- RANK(AR11,$AR11:$AU11,0) - RANK(AR11,$AR11:$AU11,1))/2)</f>
        <v/>
      </c>
      <c r="AW11" s="29" t="str">
        <f>IF(S11="","",5- RANK(AS11,$AR11:$AU11,0) - (5- RANK(AS11,$AR11:$AU11,0) - RANK(AS11,$AR11:$AU11,1))/2)</f>
        <v/>
      </c>
      <c r="AX11" s="29" t="str">
        <f>IF(AD11="","",5- RANK(AT11,$AR11:$AU11,0) - (5- RANK(AT11,$AR11:$AU11,0) - RANK(AT11,$AR11:$AU11,1))/2)</f>
        <v/>
      </c>
      <c r="AY11" s="29" t="str">
        <f>IF(AO11="","",5- RANK(AU11,$AR11:$AU11,0) - (5- RANK(AU11,$AR11:$AU11,0) - RANK(AU11,$AR11:$AU11,1))/2)</f>
        <v/>
      </c>
      <c r="AZ11" s="15"/>
      <c r="BA11" s="15">
        <f>AI8</f>
        <v>0</v>
      </c>
      <c r="BB11" s="22">
        <f>SUM(AO8:AO9)</f>
        <v>0</v>
      </c>
      <c r="BC11" s="22">
        <f>SUM(AL8:AL9)</f>
        <v>0</v>
      </c>
    </row>
    <row r="12" spans="2:58" ht="24" customHeight="1" x14ac:dyDescent="0.35">
      <c r="B12" s="35"/>
      <c r="C12" s="35"/>
      <c r="D12" s="36"/>
      <c r="E12" s="37" t="str">
        <f>IF(E8="","",SUM(E8:E9,E10:E11))</f>
        <v/>
      </c>
      <c r="F12" s="38" t="str">
        <f>IF(F8="","",SUM(F8:F9,F10:F11))</f>
        <v/>
      </c>
      <c r="G12" s="39" t="str">
        <f>IF(G8="","",SUM(G8:G9,G10:G11))</f>
        <v/>
      </c>
      <c r="H12" s="40" t="str">
        <f>IF(H8="","",SUM(H8:H9,H10:H11))</f>
        <v/>
      </c>
      <c r="I12" s="41" t="str">
        <f>IF(I8="","",SUM(I8:I9,I10:I11))</f>
        <v/>
      </c>
      <c r="J12" s="22"/>
      <c r="K12" s="22"/>
      <c r="L12" s="22"/>
      <c r="M12" s="42"/>
      <c r="N12" s="42"/>
      <c r="O12" s="43"/>
      <c r="P12" s="44" t="str">
        <f>IF(P8="","",SUM(P8:P9,P10:P11))</f>
        <v/>
      </c>
      <c r="Q12" s="45" t="str">
        <f>IF(Q8="","",SUM(Q8:Q9,Q10:Q11))</f>
        <v/>
      </c>
      <c r="R12" s="46" t="str">
        <f>IF(R8="","",SUM(R8:R9,R10:R11))</f>
        <v/>
      </c>
      <c r="S12" s="47" t="str">
        <f>IF(S8="","",SUM(S8:S9,S10:S11))</f>
        <v/>
      </c>
      <c r="T12" s="48" t="str">
        <f>IF(T8="","",SUM(T8:T9,T10:T11))</f>
        <v/>
      </c>
      <c r="U12" s="22"/>
      <c r="V12" s="22"/>
      <c r="W12" s="22"/>
      <c r="X12" s="35"/>
      <c r="Y12" s="35"/>
      <c r="Z12" s="36"/>
      <c r="AA12" s="37" t="str">
        <f>IF(AA8="","",SUM(AA8:AA9,AA10:AA11))</f>
        <v/>
      </c>
      <c r="AB12" s="38" t="str">
        <f>IF(AB8="","",SUM(AB8:AB9,AB10:AB11))</f>
        <v/>
      </c>
      <c r="AC12" s="39" t="str">
        <f>IF(AC8="","",SUM(AC8:AC9,AC10:AC11))</f>
        <v/>
      </c>
      <c r="AD12" s="40" t="str">
        <f>IF(AD8="","",SUM(AD8:AD9,AD10:AD11))</f>
        <v/>
      </c>
      <c r="AE12" s="41" t="str">
        <f>IF(AE8="","",SUM(AE8:AE9,AE10:AE11))</f>
        <v/>
      </c>
      <c r="AF12" s="22"/>
      <c r="AG12" s="22"/>
      <c r="AH12" s="22"/>
      <c r="AI12" s="35"/>
      <c r="AJ12" s="35"/>
      <c r="AK12" s="36"/>
      <c r="AL12" s="37" t="str">
        <f>IF(AL8="","",SUM(AL8:AL9,AL10:AL11))</f>
        <v/>
      </c>
      <c r="AM12" s="38" t="str">
        <f>IF(AM8="","",SUM(AM8:AM9,AM10:AM11))</f>
        <v/>
      </c>
      <c r="AN12" s="39" t="str">
        <f>IF(AN8="","",SUM(AN8:AN9,AN10:AN11))</f>
        <v/>
      </c>
      <c r="AO12" s="40" t="str">
        <f>IF(AO8="","",SUM(AO8:AO9,AO10:AO11))</f>
        <v/>
      </c>
      <c r="AP12" s="41" t="str">
        <f>IF(AP8="","",SUM(AP8:AP9,AP10:AP11))</f>
        <v/>
      </c>
      <c r="AR12" s="22"/>
      <c r="AS12" s="22"/>
      <c r="AT12" s="22"/>
      <c r="AU12" s="22"/>
      <c r="AV12" s="22"/>
      <c r="AW12" s="22"/>
      <c r="AX12" s="22"/>
      <c r="AY12" s="22"/>
      <c r="AZ12" s="15"/>
      <c r="BA12" s="15"/>
      <c r="BB12" s="22"/>
      <c r="BC12" s="22"/>
    </row>
    <row r="13" spans="2:58" ht="12" customHeight="1" x14ac:dyDescent="0.35">
      <c r="B13" s="90" t="s">
        <v>12</v>
      </c>
      <c r="C13" s="91"/>
      <c r="D13" s="92"/>
      <c r="E13" s="18" t="s">
        <v>2</v>
      </c>
      <c r="F13" s="18" t="s">
        <v>3</v>
      </c>
      <c r="G13" s="18" t="s">
        <v>4</v>
      </c>
      <c r="H13" s="19" t="s">
        <v>5</v>
      </c>
      <c r="I13" s="20" t="s">
        <v>6</v>
      </c>
      <c r="J13" s="21"/>
      <c r="K13" s="21"/>
      <c r="L13" s="28"/>
      <c r="M13" s="90" t="s">
        <v>12</v>
      </c>
      <c r="N13" s="91"/>
      <c r="O13" s="92"/>
      <c r="P13" s="18" t="s">
        <v>2</v>
      </c>
      <c r="Q13" s="18" t="s">
        <v>3</v>
      </c>
      <c r="R13" s="18" t="s">
        <v>4</v>
      </c>
      <c r="S13" s="19" t="s">
        <v>5</v>
      </c>
      <c r="T13" s="20" t="s">
        <v>6</v>
      </c>
      <c r="U13" s="21"/>
      <c r="V13" s="21"/>
      <c r="W13" s="28"/>
      <c r="X13" s="90" t="s">
        <v>12</v>
      </c>
      <c r="Y13" s="91"/>
      <c r="Z13" s="92"/>
      <c r="AA13" s="18" t="s">
        <v>2</v>
      </c>
      <c r="AB13" s="18" t="s">
        <v>3</v>
      </c>
      <c r="AC13" s="18" t="s">
        <v>4</v>
      </c>
      <c r="AD13" s="19" t="s">
        <v>5</v>
      </c>
      <c r="AE13" s="20" t="s">
        <v>6</v>
      </c>
      <c r="AF13" s="21"/>
      <c r="AG13" s="21"/>
      <c r="AH13" s="28"/>
      <c r="AI13" s="90" t="s">
        <v>12</v>
      </c>
      <c r="AJ13" s="91"/>
      <c r="AK13" s="92"/>
      <c r="AL13" s="18" t="s">
        <v>2</v>
      </c>
      <c r="AM13" s="18" t="s">
        <v>3</v>
      </c>
      <c r="AN13" s="18" t="s">
        <v>4</v>
      </c>
      <c r="AO13" s="19" t="s">
        <v>5</v>
      </c>
      <c r="AP13" s="20" t="s">
        <v>6</v>
      </c>
      <c r="AR13" s="22" t="s">
        <v>11</v>
      </c>
      <c r="AS13" s="22" t="s">
        <v>11</v>
      </c>
      <c r="AT13" s="22" t="s">
        <v>11</v>
      </c>
      <c r="AU13" s="22" t="s">
        <v>11</v>
      </c>
      <c r="AV13" s="22" t="s">
        <v>6</v>
      </c>
      <c r="AW13" s="22" t="s">
        <v>6</v>
      </c>
      <c r="AX13" s="22" t="s">
        <v>6</v>
      </c>
      <c r="AY13" s="22" t="s">
        <v>6</v>
      </c>
      <c r="AZ13" s="15"/>
      <c r="BA13" s="15"/>
      <c r="BB13" s="22"/>
      <c r="BC13" s="22"/>
    </row>
    <row r="14" spans="2:58" ht="30" customHeight="1" x14ac:dyDescent="0.35">
      <c r="B14" s="101">
        <f>Player!B6</f>
        <v>0</v>
      </c>
      <c r="C14" s="102"/>
      <c r="D14" s="103"/>
      <c r="E14" s="30"/>
      <c r="F14" s="24" t="str">
        <f>IF(H14="","",H14-G14)</f>
        <v/>
      </c>
      <c r="G14" s="23"/>
      <c r="H14" s="25"/>
      <c r="I14" s="26" t="str">
        <f>IF(AV14="","",AV14)</f>
        <v/>
      </c>
      <c r="J14" s="27"/>
      <c r="K14" s="27"/>
      <c r="L14" s="28"/>
      <c r="M14" s="101">
        <f>Player!D6</f>
        <v>0</v>
      </c>
      <c r="N14" s="102"/>
      <c r="O14" s="103"/>
      <c r="P14" s="30"/>
      <c r="Q14" s="24" t="str">
        <f>IF(S14="","",S14-R14)</f>
        <v/>
      </c>
      <c r="R14" s="23"/>
      <c r="S14" s="25"/>
      <c r="T14" s="26" t="str">
        <f>IF(AW14="","",AW14)</f>
        <v/>
      </c>
      <c r="U14" s="27"/>
      <c r="V14" s="27"/>
      <c r="W14" s="28"/>
      <c r="X14" s="101">
        <f>Player!F6</f>
        <v>0</v>
      </c>
      <c r="Y14" s="102"/>
      <c r="Z14" s="103"/>
      <c r="AA14" s="30"/>
      <c r="AB14" s="24" t="str">
        <f>IF(AD14="","",AD14-AC14)</f>
        <v/>
      </c>
      <c r="AC14" s="23"/>
      <c r="AD14" s="25"/>
      <c r="AE14" s="26" t="str">
        <f>IF(AX14="","",AX14)</f>
        <v/>
      </c>
      <c r="AF14" s="27"/>
      <c r="AG14" s="27"/>
      <c r="AH14" s="28"/>
      <c r="AI14" s="101">
        <f>Player!H6</f>
        <v>0</v>
      </c>
      <c r="AJ14" s="102"/>
      <c r="AK14" s="103"/>
      <c r="AL14" s="30"/>
      <c r="AM14" s="24" t="str">
        <f>IF(AO14="","",AO14-AN14)</f>
        <v/>
      </c>
      <c r="AN14" s="23"/>
      <c r="AO14" s="25"/>
      <c r="AP14" s="26" t="str">
        <f>IF(AY14="","",AY14)</f>
        <v/>
      </c>
      <c r="AR14" s="29">
        <f>H14</f>
        <v>0</v>
      </c>
      <c r="AS14" s="29">
        <f>S14</f>
        <v>0</v>
      </c>
      <c r="AT14" s="29">
        <f>AD14</f>
        <v>0</v>
      </c>
      <c r="AU14" s="29">
        <f>AO14</f>
        <v>0</v>
      </c>
      <c r="AV14" s="29" t="str">
        <f>IF(H14="","",5- RANK(AR14,$AR14:$AU14,0) - (5- RANK(AR14,$AR14:$AU14,0) - RANK(AR14,$AR14:$AU14,1))/2)</f>
        <v/>
      </c>
      <c r="AW14" s="29" t="str">
        <f>IF(S14="","",5- RANK(AS14,$AR14:$AU14,0) - (5- RANK(AS14,$AR14:$AU14,0) - RANK(AS14,$AR14:$AU14,1))/2)</f>
        <v/>
      </c>
      <c r="AX14" s="29" t="str">
        <f>IF(AD14="","",5- RANK(AT14,$AR14:$AU14,0) - (5- RANK(AT14,$AR14:$AU14,0) - RANK(AT14,$AR14:$AU14,1))/2)</f>
        <v/>
      </c>
      <c r="AY14" s="29" t="str">
        <f>IF(AO14="","",5- RANK(AU14,$AR14:$AU14,0) - (5- RANK(AU14,$AR14:$AU14,0) - RANK(AU14,$AR14:$AU14,1))/2)</f>
        <v/>
      </c>
      <c r="AZ14" s="15"/>
      <c r="BA14" s="15">
        <f>B14</f>
        <v>0</v>
      </c>
      <c r="BB14" s="22">
        <f>SUM(H14:H15)</f>
        <v>0</v>
      </c>
      <c r="BC14" s="22">
        <f>SUM(E14:E15)</f>
        <v>0</v>
      </c>
    </row>
    <row r="15" spans="2:58" ht="30" customHeight="1" x14ac:dyDescent="0.35">
      <c r="B15" s="104"/>
      <c r="C15" s="105"/>
      <c r="D15" s="106"/>
      <c r="E15" s="30"/>
      <c r="F15" s="24" t="str">
        <f>IF(H15="","",H15-G15)</f>
        <v/>
      </c>
      <c r="G15" s="23"/>
      <c r="H15" s="25"/>
      <c r="I15" s="26" t="str">
        <f>IF(AV15="","",AV15)</f>
        <v/>
      </c>
      <c r="J15" s="27"/>
      <c r="K15" s="27"/>
      <c r="L15" s="28"/>
      <c r="M15" s="104"/>
      <c r="N15" s="105"/>
      <c r="O15" s="106"/>
      <c r="P15" s="30"/>
      <c r="Q15" s="24" t="str">
        <f>IF(S15="","",S15-R15)</f>
        <v/>
      </c>
      <c r="R15" s="23"/>
      <c r="S15" s="25"/>
      <c r="T15" s="26" t="str">
        <f>IF(AW15="","",AW15)</f>
        <v/>
      </c>
      <c r="U15" s="27"/>
      <c r="V15" s="27"/>
      <c r="W15" s="28"/>
      <c r="X15" s="104"/>
      <c r="Y15" s="105"/>
      <c r="Z15" s="106"/>
      <c r="AA15" s="30"/>
      <c r="AB15" s="24" t="str">
        <f>IF(AD15="","",AD15-AC15)</f>
        <v/>
      </c>
      <c r="AC15" s="23"/>
      <c r="AD15" s="25"/>
      <c r="AE15" s="26" t="str">
        <f>IF(AX15="","",AX15)</f>
        <v/>
      </c>
      <c r="AF15" s="27"/>
      <c r="AG15" s="27"/>
      <c r="AH15" s="28"/>
      <c r="AI15" s="104"/>
      <c r="AJ15" s="105"/>
      <c r="AK15" s="106"/>
      <c r="AL15" s="30"/>
      <c r="AM15" s="24" t="str">
        <f>IF(AO15="","",AO15-AN15)</f>
        <v/>
      </c>
      <c r="AN15" s="23"/>
      <c r="AO15" s="25"/>
      <c r="AP15" s="26" t="str">
        <f>IF(AY15="","",AY15)</f>
        <v/>
      </c>
      <c r="AR15" s="29">
        <f>H15</f>
        <v>0</v>
      </c>
      <c r="AS15" s="29">
        <f>S15</f>
        <v>0</v>
      </c>
      <c r="AT15" s="29">
        <f>AD15</f>
        <v>0</v>
      </c>
      <c r="AU15" s="29">
        <f>AO15</f>
        <v>0</v>
      </c>
      <c r="AV15" s="29" t="str">
        <f>IF(H15="","",5- RANK(AR15,$AR15:$AU15,0) - (5- RANK(AR15,$AR15:$AU15,0) - RANK(AR15,$AR15:$AU15,1))/2)</f>
        <v/>
      </c>
      <c r="AW15" s="29" t="str">
        <f>IF(S15="","",5- RANK(AS15,$AR15:$AU15,0) - (5- RANK(AS15,$AR15:$AU15,0) - RANK(AS15,$AR15:$AU15,1))/2)</f>
        <v/>
      </c>
      <c r="AX15" s="29" t="str">
        <f>IF(AD15="","",5- RANK(AT15,$AR15:$AU15,0) - (5- RANK(AT15,$AR15:$AU15,0) - RANK(AT15,$AR15:$AU15,1))/2)</f>
        <v/>
      </c>
      <c r="AY15" s="29" t="str">
        <f>IF(AO15="","",5- RANK(AU15,$AR15:$AU15,0) - (5- RANK(AU15,$AR15:$AU15,0) - RANK(AU15,$AR15:$AU15,1))/2)</f>
        <v/>
      </c>
      <c r="AZ15" s="15"/>
      <c r="BA15" s="15">
        <f>M14</f>
        <v>0</v>
      </c>
      <c r="BB15" s="22">
        <f>SUM(S14:S15)</f>
        <v>0</v>
      </c>
      <c r="BC15" s="22">
        <f>SUM(P14:P15)</f>
        <v>0</v>
      </c>
    </row>
    <row r="16" spans="2:58" ht="30" customHeight="1" x14ac:dyDescent="0.35">
      <c r="B16" s="81"/>
      <c r="C16" s="85"/>
      <c r="D16" s="86"/>
      <c r="E16" s="30"/>
      <c r="F16" s="24" t="str">
        <f>IF(H16="","",H16-G16)</f>
        <v/>
      </c>
      <c r="G16" s="23"/>
      <c r="H16" s="25"/>
      <c r="I16" s="26" t="str">
        <f>IF(AV16="","",AV16)</f>
        <v/>
      </c>
      <c r="J16" s="27"/>
      <c r="K16" s="27"/>
      <c r="L16" s="28"/>
      <c r="M16" s="81"/>
      <c r="N16" s="85"/>
      <c r="O16" s="86"/>
      <c r="P16" s="30"/>
      <c r="Q16" s="24" t="str">
        <f>IF(S16="","",S16-R16)</f>
        <v/>
      </c>
      <c r="R16" s="23"/>
      <c r="S16" s="25"/>
      <c r="T16" s="26" t="str">
        <f>IF(AW16="","",AW16)</f>
        <v/>
      </c>
      <c r="U16" s="27"/>
      <c r="V16" s="27"/>
      <c r="W16" s="28"/>
      <c r="X16" s="81"/>
      <c r="Y16" s="85"/>
      <c r="Z16" s="86"/>
      <c r="AA16" s="30"/>
      <c r="AB16" s="24" t="str">
        <f>IF(AD16="","",AD16-AC16)</f>
        <v/>
      </c>
      <c r="AC16" s="23"/>
      <c r="AD16" s="25"/>
      <c r="AE16" s="26" t="str">
        <f>IF(AX16="","",AX16)</f>
        <v/>
      </c>
      <c r="AF16" s="27"/>
      <c r="AG16" s="27"/>
      <c r="AH16" s="28"/>
      <c r="AI16" s="81"/>
      <c r="AJ16" s="85"/>
      <c r="AK16" s="86"/>
      <c r="AL16" s="30"/>
      <c r="AM16" s="24" t="str">
        <f>IF(AO16="","",AO16-AN16)</f>
        <v/>
      </c>
      <c r="AN16" s="23"/>
      <c r="AO16" s="25"/>
      <c r="AP16" s="26" t="str">
        <f>IF(AY16="","",AY16)</f>
        <v/>
      </c>
      <c r="AR16" s="29">
        <f>H16</f>
        <v>0</v>
      </c>
      <c r="AS16" s="29">
        <f>S16</f>
        <v>0</v>
      </c>
      <c r="AT16" s="29">
        <f>AD16</f>
        <v>0</v>
      </c>
      <c r="AU16" s="29">
        <f>AO16</f>
        <v>0</v>
      </c>
      <c r="AV16" s="29" t="str">
        <f>IF(H16="","",5- RANK(AR16,$AR16:$AU16,0) - (5- RANK(AR16,$AR16:$AU16,0) - RANK(AR16,$AR16:$AU16,1))/2)</f>
        <v/>
      </c>
      <c r="AW16" s="29" t="str">
        <f>IF(S16="","",5- RANK(AS16,$AR16:$AU16,0) - (5- RANK(AS16,$AR16:$AU16,0) - RANK(AS16,$AR16:$AU16,1))/2)</f>
        <v/>
      </c>
      <c r="AX16" s="29" t="str">
        <f>IF(AD16="","",5- RANK(AT16,$AR16:$AU16,0) - (5- RANK(AT16,$AR16:$AU16,0) - RANK(AT16,$AR16:$AU16,1))/2)</f>
        <v/>
      </c>
      <c r="AY16" s="29" t="str">
        <f>IF(AO16="","",5- RANK(AU16,$AR16:$AU16,0) - (5- RANK(AU16,$AR16:$AU16,0) - RANK(AU16,$AR16:$AU16,1))/2)</f>
        <v/>
      </c>
      <c r="AZ16" s="15"/>
      <c r="BA16" s="15">
        <f>X14</f>
        <v>0</v>
      </c>
      <c r="BB16" s="22">
        <f>SUM(AD14:AD15)</f>
        <v>0</v>
      </c>
      <c r="BC16" s="22">
        <f>SUM(AA14:AA15)</f>
        <v>0</v>
      </c>
    </row>
    <row r="17" spans="2:55" ht="30" customHeight="1" x14ac:dyDescent="0.35">
      <c r="B17" s="87"/>
      <c r="C17" s="88"/>
      <c r="D17" s="89"/>
      <c r="E17" s="65"/>
      <c r="F17" s="32" t="str">
        <f>IF(H17="","",H17-G17)</f>
        <v/>
      </c>
      <c r="G17" s="31"/>
      <c r="H17" s="33"/>
      <c r="I17" s="34" t="str">
        <f>IF(AV17="","",AV17)</f>
        <v/>
      </c>
      <c r="J17" s="27"/>
      <c r="K17" s="27"/>
      <c r="L17" s="28"/>
      <c r="M17" s="87"/>
      <c r="N17" s="88"/>
      <c r="O17" s="89"/>
      <c r="P17" s="65"/>
      <c r="Q17" s="32" t="str">
        <f>IF(S17="","",S17-R17)</f>
        <v/>
      </c>
      <c r="R17" s="31"/>
      <c r="S17" s="33"/>
      <c r="T17" s="34" t="str">
        <f>IF(AW17="","",AW17)</f>
        <v/>
      </c>
      <c r="U17" s="27"/>
      <c r="V17" s="27"/>
      <c r="W17" s="28"/>
      <c r="X17" s="87"/>
      <c r="Y17" s="88"/>
      <c r="Z17" s="89"/>
      <c r="AA17" s="65"/>
      <c r="AB17" s="32" t="str">
        <f>IF(AD17="","",AD17-AC17)</f>
        <v/>
      </c>
      <c r="AC17" s="31"/>
      <c r="AD17" s="33"/>
      <c r="AE17" s="34" t="str">
        <f>IF(AX17="","",AX17)</f>
        <v/>
      </c>
      <c r="AF17" s="27"/>
      <c r="AG17" s="27"/>
      <c r="AH17" s="28"/>
      <c r="AI17" s="87"/>
      <c r="AJ17" s="88"/>
      <c r="AK17" s="89"/>
      <c r="AL17" s="65"/>
      <c r="AM17" s="32" t="str">
        <f>IF(AO17="","",AO17-AN17)</f>
        <v/>
      </c>
      <c r="AN17" s="31"/>
      <c r="AO17" s="33"/>
      <c r="AP17" s="34" t="str">
        <f>IF(AY17="","",AY17)</f>
        <v/>
      </c>
      <c r="AR17" s="29">
        <f>H17</f>
        <v>0</v>
      </c>
      <c r="AS17" s="29">
        <f>S17</f>
        <v>0</v>
      </c>
      <c r="AT17" s="29">
        <f>AD17</f>
        <v>0</v>
      </c>
      <c r="AU17" s="29">
        <f>AO17</f>
        <v>0</v>
      </c>
      <c r="AV17" s="29" t="str">
        <f>IF(H17="","",5- RANK(AR17,$AR17:$AU17,0) - (5- RANK(AR17,$AR17:$AU17,0) - RANK(AR17,$AR17:$AU17,1))/2)</f>
        <v/>
      </c>
      <c r="AW17" s="29" t="str">
        <f>IF(S17="","",5- RANK(AS17,$AR17:$AU17,0) - (5- RANK(AS17,$AR17:$AU17,0) - RANK(AS17,$AR17:$AU17,1))/2)</f>
        <v/>
      </c>
      <c r="AX17" s="29" t="str">
        <f>IF(AD17="","",5- RANK(AT17,$AR17:$AU17,0) - (5- RANK(AT17,$AR17:$AU17,0) - RANK(AT17,$AR17:$AU17,1))/2)</f>
        <v/>
      </c>
      <c r="AY17" s="29" t="str">
        <f>IF(AO17="","",5- RANK(AU17,$AR17:$AU17,0) - (5- RANK(AU17,$AR17:$AU17,0) - RANK(AU17,$AR17:$AU17,1))/2)</f>
        <v/>
      </c>
      <c r="AZ17" s="15"/>
      <c r="BA17" s="15">
        <f>AI14</f>
        <v>0</v>
      </c>
      <c r="BB17" s="22">
        <f>SUM(AO14:AO15)</f>
        <v>0</v>
      </c>
      <c r="BC17" s="22">
        <f>SUM(AL14:AL15)</f>
        <v>0</v>
      </c>
    </row>
    <row r="18" spans="2:55" ht="24" customHeight="1" x14ac:dyDescent="0.35">
      <c r="B18" s="35"/>
      <c r="C18" s="35"/>
      <c r="D18" s="36"/>
      <c r="E18" s="37" t="str">
        <f>IF(E14="","",SUM(E14:E15,E16:E17))</f>
        <v/>
      </c>
      <c r="F18" s="38" t="str">
        <f>IF(F14="","",SUM(F14:F15,F16:F17))</f>
        <v/>
      </c>
      <c r="G18" s="39" t="str">
        <f>IF(G14="","",SUM(G14:G15,G16:G17))</f>
        <v/>
      </c>
      <c r="H18" s="40" t="str">
        <f>IF(H14="","",SUM(H14:H15,H16:H17))</f>
        <v/>
      </c>
      <c r="I18" s="41" t="str">
        <f>IF(I14="","",SUM(I14:I15,I16:I17))</f>
        <v/>
      </c>
      <c r="J18" s="22"/>
      <c r="K18" s="22"/>
      <c r="L18" s="22"/>
      <c r="M18" s="35"/>
      <c r="N18" s="35"/>
      <c r="O18" s="36"/>
      <c r="P18" s="37" t="str">
        <f>IF(P14="","",SUM(P14:P15,P16:P17))</f>
        <v/>
      </c>
      <c r="Q18" s="38" t="str">
        <f>IF(Q14="","",SUM(Q14:Q15,Q16:Q17))</f>
        <v/>
      </c>
      <c r="R18" s="39" t="str">
        <f>IF(R14="","",SUM(R14:R15,R16:R17))</f>
        <v/>
      </c>
      <c r="S18" s="40" t="str">
        <f>IF(S14="","",SUM(S14:S15,S16:S17))</f>
        <v/>
      </c>
      <c r="T18" s="41" t="str">
        <f>IF(T14="","",SUM(T14:T15,T16:T17))</f>
        <v/>
      </c>
      <c r="U18" s="22"/>
      <c r="V18" s="22"/>
      <c r="W18" s="22"/>
      <c r="X18" s="35"/>
      <c r="Y18" s="35"/>
      <c r="Z18" s="36"/>
      <c r="AA18" s="37" t="str">
        <f>IF(AA14="","",SUM(AA14:AA15,AA16:AA17))</f>
        <v/>
      </c>
      <c r="AB18" s="38" t="str">
        <f>IF(AB14="","",SUM(AB14:AB15,AB16:AB17))</f>
        <v/>
      </c>
      <c r="AC18" s="39" t="str">
        <f>IF(AC14="","",SUM(AC14:AC15,AC16:AC17))</f>
        <v/>
      </c>
      <c r="AD18" s="40" t="str">
        <f>IF(AD14="","",SUM(AD14:AD15,AD16:AD17))</f>
        <v/>
      </c>
      <c r="AE18" s="41" t="str">
        <f>IF(AE14="","",SUM(AE14:AE15,AE16:AE17))</f>
        <v/>
      </c>
      <c r="AF18" s="22"/>
      <c r="AG18" s="22"/>
      <c r="AH18" s="22"/>
      <c r="AI18" s="35"/>
      <c r="AJ18" s="35"/>
      <c r="AK18" s="36"/>
      <c r="AL18" s="37" t="str">
        <f>IF(AL14="","",SUM(AL14:AL15,AL16:AL17))</f>
        <v/>
      </c>
      <c r="AM18" s="38" t="str">
        <f>IF(AM14="","",SUM(AM14:AM15,AM16:AM17))</f>
        <v/>
      </c>
      <c r="AN18" s="39" t="str">
        <f>IF(AN14="","",SUM(AN14:AN15,AN16:AN17))</f>
        <v/>
      </c>
      <c r="AO18" s="40" t="str">
        <f>IF(AO14="","",SUM(AO14:AO15,AO16:AO17))</f>
        <v/>
      </c>
      <c r="AP18" s="41" t="str">
        <f>IF(AP14="","",SUM(AP14:AP15,AP16:AP17))</f>
        <v/>
      </c>
      <c r="AR18" s="22"/>
      <c r="AS18" s="22"/>
      <c r="AT18" s="22"/>
      <c r="AU18" s="22"/>
      <c r="AV18" s="22"/>
      <c r="AW18" s="22"/>
      <c r="AX18" s="22"/>
      <c r="AY18" s="22"/>
      <c r="AZ18" s="15"/>
      <c r="BA18" s="15"/>
      <c r="BB18" s="22"/>
      <c r="BC18" s="22"/>
    </row>
    <row r="19" spans="2:55" ht="12" customHeight="1" x14ac:dyDescent="0.35">
      <c r="B19" s="90" t="s">
        <v>12</v>
      </c>
      <c r="C19" s="91"/>
      <c r="D19" s="92"/>
      <c r="E19" s="18" t="s">
        <v>2</v>
      </c>
      <c r="F19" s="18" t="s">
        <v>3</v>
      </c>
      <c r="G19" s="18" t="s">
        <v>4</v>
      </c>
      <c r="H19" s="19" t="s">
        <v>5</v>
      </c>
      <c r="I19" s="20" t="s">
        <v>6</v>
      </c>
      <c r="J19" s="21"/>
      <c r="K19" s="21"/>
      <c r="L19" s="28"/>
      <c r="M19" s="90" t="s">
        <v>12</v>
      </c>
      <c r="N19" s="91"/>
      <c r="O19" s="92"/>
      <c r="P19" s="18" t="s">
        <v>2</v>
      </c>
      <c r="Q19" s="18" t="s">
        <v>3</v>
      </c>
      <c r="R19" s="18" t="s">
        <v>4</v>
      </c>
      <c r="S19" s="19" t="s">
        <v>5</v>
      </c>
      <c r="T19" s="20" t="s">
        <v>6</v>
      </c>
      <c r="U19" s="21"/>
      <c r="V19" s="21"/>
      <c r="W19" s="28"/>
      <c r="X19" s="90" t="s">
        <v>12</v>
      </c>
      <c r="Y19" s="91"/>
      <c r="Z19" s="92"/>
      <c r="AA19" s="18" t="s">
        <v>2</v>
      </c>
      <c r="AB19" s="18" t="s">
        <v>3</v>
      </c>
      <c r="AC19" s="18" t="s">
        <v>4</v>
      </c>
      <c r="AD19" s="19" t="s">
        <v>5</v>
      </c>
      <c r="AE19" s="20" t="s">
        <v>6</v>
      </c>
      <c r="AF19" s="21"/>
      <c r="AG19" s="21"/>
      <c r="AH19" s="28"/>
      <c r="AI19" s="90" t="s">
        <v>12</v>
      </c>
      <c r="AJ19" s="91"/>
      <c r="AK19" s="92"/>
      <c r="AL19" s="18" t="s">
        <v>2</v>
      </c>
      <c r="AM19" s="18" t="s">
        <v>3</v>
      </c>
      <c r="AN19" s="18" t="s">
        <v>4</v>
      </c>
      <c r="AO19" s="19" t="s">
        <v>5</v>
      </c>
      <c r="AP19" s="20" t="s">
        <v>6</v>
      </c>
      <c r="AR19" s="22" t="s">
        <v>11</v>
      </c>
      <c r="AS19" s="22" t="s">
        <v>11</v>
      </c>
      <c r="AT19" s="22" t="s">
        <v>11</v>
      </c>
      <c r="AU19" s="22" t="s">
        <v>11</v>
      </c>
      <c r="AV19" s="22" t="s">
        <v>6</v>
      </c>
      <c r="AW19" s="22" t="s">
        <v>6</v>
      </c>
      <c r="AX19" s="22" t="s">
        <v>6</v>
      </c>
      <c r="AY19" s="22" t="s">
        <v>6</v>
      </c>
      <c r="AZ19" s="15"/>
      <c r="BA19" s="15"/>
      <c r="BB19" s="22"/>
      <c r="BC19" s="22"/>
    </row>
    <row r="20" spans="2:55" ht="30" customHeight="1" x14ac:dyDescent="0.35">
      <c r="B20" s="101">
        <f>Player!B7</f>
        <v>0</v>
      </c>
      <c r="C20" s="102"/>
      <c r="D20" s="103"/>
      <c r="E20" s="30"/>
      <c r="F20" s="24" t="str">
        <f>IF(H20="","",H20-G20)</f>
        <v/>
      </c>
      <c r="G20" s="23"/>
      <c r="H20" s="25"/>
      <c r="I20" s="26" t="str">
        <f>IF(AV20="","",AV20)</f>
        <v/>
      </c>
      <c r="J20" s="27"/>
      <c r="K20" s="27"/>
      <c r="L20" s="28"/>
      <c r="M20" s="101">
        <f>Player!D7</f>
        <v>0</v>
      </c>
      <c r="N20" s="102"/>
      <c r="O20" s="103"/>
      <c r="P20" s="30"/>
      <c r="Q20" s="24" t="str">
        <f>IF(S20="","",S20-R20)</f>
        <v/>
      </c>
      <c r="R20" s="23"/>
      <c r="S20" s="25"/>
      <c r="T20" s="26" t="str">
        <f>IF(AW20="","",AW20)</f>
        <v/>
      </c>
      <c r="U20" s="27"/>
      <c r="V20" s="27"/>
      <c r="W20" s="28"/>
      <c r="X20" s="101">
        <f>Player!F7</f>
        <v>0</v>
      </c>
      <c r="Y20" s="102"/>
      <c r="Z20" s="103"/>
      <c r="AA20" s="30"/>
      <c r="AB20" s="24" t="str">
        <f>IF(AD20="","",AD20-AC20)</f>
        <v/>
      </c>
      <c r="AC20" s="23"/>
      <c r="AD20" s="25"/>
      <c r="AE20" s="26" t="str">
        <f>IF(AX20="","",AX20)</f>
        <v/>
      </c>
      <c r="AF20" s="27"/>
      <c r="AG20" s="27"/>
      <c r="AH20" s="28"/>
      <c r="AI20" s="101">
        <f>Player!H7</f>
        <v>0</v>
      </c>
      <c r="AJ20" s="102"/>
      <c r="AK20" s="103"/>
      <c r="AL20" s="30"/>
      <c r="AM20" s="24" t="str">
        <f>IF(AO20="","",AO20-AN20)</f>
        <v/>
      </c>
      <c r="AN20" s="23"/>
      <c r="AO20" s="25"/>
      <c r="AP20" s="26" t="str">
        <f>IF(AY20="","",AY20)</f>
        <v/>
      </c>
      <c r="AR20" s="29">
        <f>H20</f>
        <v>0</v>
      </c>
      <c r="AS20" s="29">
        <f>S20</f>
        <v>0</v>
      </c>
      <c r="AT20" s="29">
        <f>AD20</f>
        <v>0</v>
      </c>
      <c r="AU20" s="29">
        <f>AO20</f>
        <v>0</v>
      </c>
      <c r="AV20" s="29" t="str">
        <f>IF(H20="","",5- RANK(AR20,$AR20:$AU20,0) - (5- RANK(AR20,$AR20:$AU20,0) - RANK(AR20,$AR20:$AU20,1))/2)</f>
        <v/>
      </c>
      <c r="AW20" s="29" t="str">
        <f>IF(S20="","",5- RANK(AS20,$AR20:$AU20,0) - (5- RANK(AS20,$AR20:$AU20,0) - RANK(AS20,$AR20:$AU20,1))/2)</f>
        <v/>
      </c>
      <c r="AX20" s="29" t="str">
        <f>IF(AD20="","",5- RANK(AT20,$AR20:$AU20,0) - (5- RANK(AT20,$AR20:$AU20,0) - RANK(AT20,$AR20:$AU20,1))/2)</f>
        <v/>
      </c>
      <c r="AY20" s="29" t="str">
        <f>IF(AO20="","",5- RANK(AU20,$AR20:$AU20,0) - (5- RANK(AU20,$AR20:$AU20,0) - RANK(AU20,$AR20:$AU20,1))/2)</f>
        <v/>
      </c>
      <c r="AZ20" s="15"/>
      <c r="BA20" s="15">
        <f>B20</f>
        <v>0</v>
      </c>
      <c r="BB20" s="22">
        <f>SUM(H20:H21)</f>
        <v>0</v>
      </c>
      <c r="BC20" s="22">
        <f>SUM(E20:E21)</f>
        <v>0</v>
      </c>
    </row>
    <row r="21" spans="2:55" ht="30" customHeight="1" x14ac:dyDescent="0.35">
      <c r="B21" s="104"/>
      <c r="C21" s="105"/>
      <c r="D21" s="106"/>
      <c r="E21" s="30"/>
      <c r="F21" s="24" t="str">
        <f>IF(H21="","",H21-G21)</f>
        <v/>
      </c>
      <c r="G21" s="23"/>
      <c r="H21" s="25"/>
      <c r="I21" s="26" t="str">
        <f>IF(AV21="","",AV21)</f>
        <v/>
      </c>
      <c r="J21" s="27"/>
      <c r="K21" s="27"/>
      <c r="L21" s="28"/>
      <c r="M21" s="104"/>
      <c r="N21" s="105"/>
      <c r="O21" s="106"/>
      <c r="P21" s="30"/>
      <c r="Q21" s="24" t="str">
        <f>IF(S21="","",S21-R21)</f>
        <v/>
      </c>
      <c r="R21" s="23"/>
      <c r="S21" s="25"/>
      <c r="T21" s="26" t="str">
        <f>IF(AW21="","",AW21)</f>
        <v/>
      </c>
      <c r="U21" s="27"/>
      <c r="V21" s="27"/>
      <c r="W21" s="28"/>
      <c r="X21" s="104"/>
      <c r="Y21" s="105"/>
      <c r="Z21" s="106"/>
      <c r="AA21" s="30"/>
      <c r="AB21" s="24" t="str">
        <f>IF(AD21="","",AD21-AC21)</f>
        <v/>
      </c>
      <c r="AC21" s="23"/>
      <c r="AD21" s="25"/>
      <c r="AE21" s="26" t="str">
        <f>IF(AX21="","",AX21)</f>
        <v/>
      </c>
      <c r="AF21" s="27"/>
      <c r="AG21" s="27"/>
      <c r="AH21" s="28"/>
      <c r="AI21" s="104"/>
      <c r="AJ21" s="105"/>
      <c r="AK21" s="106"/>
      <c r="AL21" s="30"/>
      <c r="AM21" s="24" t="str">
        <f>IF(AO21="","",AO21-AN21)</f>
        <v/>
      </c>
      <c r="AN21" s="23"/>
      <c r="AO21" s="25"/>
      <c r="AP21" s="26" t="str">
        <f>IF(AY21="","",AY21)</f>
        <v/>
      </c>
      <c r="AR21" s="29">
        <f>H21</f>
        <v>0</v>
      </c>
      <c r="AS21" s="29">
        <f>S21</f>
        <v>0</v>
      </c>
      <c r="AT21" s="29">
        <f>AD21</f>
        <v>0</v>
      </c>
      <c r="AU21" s="29">
        <f>AO21</f>
        <v>0</v>
      </c>
      <c r="AV21" s="29" t="str">
        <f>IF(H21="","",5- RANK(AR21,$AR21:$AU21,0) - (5- RANK(AR21,$AR21:$AU21,0) - RANK(AR21,$AR21:$AU21,1))/2)</f>
        <v/>
      </c>
      <c r="AW21" s="29" t="str">
        <f>IF(S21="","",5- RANK(AS21,$AR21:$AU21,0) - (5- RANK(AS21,$AR21:$AU21,0) - RANK(AS21,$AR21:$AU21,1))/2)</f>
        <v/>
      </c>
      <c r="AX21" s="29" t="str">
        <f>IF(AD21="","",5- RANK(AT21,$AR21:$AU21,0) - (5- RANK(AT21,$AR21:$AU21,0) - RANK(AT21,$AR21:$AU21,1))/2)</f>
        <v/>
      </c>
      <c r="AY21" s="29" t="str">
        <f>IF(AO21="","",5- RANK(AU21,$AR21:$AU21,0) - (5- RANK(AU21,$AR21:$AU21,0) - RANK(AU21,$AR21:$AU21,1))/2)</f>
        <v/>
      </c>
      <c r="AZ21" s="15"/>
      <c r="BA21" s="15">
        <f>M20</f>
        <v>0</v>
      </c>
      <c r="BB21" s="22">
        <f>SUM(S20:S21)</f>
        <v>0</v>
      </c>
      <c r="BC21" s="22">
        <f>SUM(P20:P21)</f>
        <v>0</v>
      </c>
    </row>
    <row r="22" spans="2:55" ht="30" customHeight="1" x14ac:dyDescent="0.35">
      <c r="B22" s="81"/>
      <c r="C22" s="85"/>
      <c r="D22" s="86"/>
      <c r="E22" s="30"/>
      <c r="F22" s="24" t="str">
        <f>IF(H22="","",H22-G22)</f>
        <v/>
      </c>
      <c r="G22" s="23"/>
      <c r="H22" s="25"/>
      <c r="I22" s="26" t="str">
        <f>IF(AV22="","",AV22)</f>
        <v/>
      </c>
      <c r="J22" s="27"/>
      <c r="K22" s="27"/>
      <c r="L22" s="28"/>
      <c r="M22" s="81"/>
      <c r="N22" s="85"/>
      <c r="O22" s="86"/>
      <c r="P22" s="30"/>
      <c r="Q22" s="24" t="str">
        <f>IF(S22="","",S22-R22)</f>
        <v/>
      </c>
      <c r="R22" s="23"/>
      <c r="S22" s="25"/>
      <c r="T22" s="26" t="str">
        <f>IF(AW22="","",AW22)</f>
        <v/>
      </c>
      <c r="U22" s="27"/>
      <c r="V22" s="27"/>
      <c r="W22" s="28"/>
      <c r="X22" s="81"/>
      <c r="Y22" s="85"/>
      <c r="Z22" s="86"/>
      <c r="AA22" s="30"/>
      <c r="AB22" s="24" t="str">
        <f>IF(AD22="","",AD22-AC22)</f>
        <v/>
      </c>
      <c r="AC22" s="23"/>
      <c r="AD22" s="25"/>
      <c r="AE22" s="26" t="str">
        <f>IF(AX22="","",AX22)</f>
        <v/>
      </c>
      <c r="AF22" s="27"/>
      <c r="AG22" s="27"/>
      <c r="AH22" s="28"/>
      <c r="AI22" s="81"/>
      <c r="AJ22" s="85"/>
      <c r="AK22" s="86"/>
      <c r="AL22" s="30"/>
      <c r="AM22" s="24" t="str">
        <f>IF(AO22="","",AO22-AN22)</f>
        <v/>
      </c>
      <c r="AN22" s="23"/>
      <c r="AO22" s="25"/>
      <c r="AP22" s="26" t="str">
        <f>IF(AY22="","",AY22)</f>
        <v/>
      </c>
      <c r="AR22" s="29">
        <f>H22</f>
        <v>0</v>
      </c>
      <c r="AS22" s="29">
        <f>S22</f>
        <v>0</v>
      </c>
      <c r="AT22" s="29">
        <f>AD22</f>
        <v>0</v>
      </c>
      <c r="AU22" s="29">
        <f>AO22</f>
        <v>0</v>
      </c>
      <c r="AV22" s="29" t="str">
        <f>IF(H22="","",5- RANK(AR22,$AR22:$AU22,0) - (5- RANK(AR22,$AR22:$AU22,0) - RANK(AR22,$AR22:$AU22,1))/2)</f>
        <v/>
      </c>
      <c r="AW22" s="29" t="str">
        <f>IF(S22="","",5- RANK(AS22,$AR22:$AU22,0) - (5- RANK(AS22,$AR22:$AU22,0) - RANK(AS22,$AR22:$AU22,1))/2)</f>
        <v/>
      </c>
      <c r="AX22" s="29" t="str">
        <f>IF(AD22="","",5- RANK(AT22,$AR22:$AU22,0) - (5- RANK(AT22,$AR22:$AU22,0) - RANK(AT22,$AR22:$AU22,1))/2)</f>
        <v/>
      </c>
      <c r="AY22" s="29" t="str">
        <f>IF(AO22="","",5- RANK(AU22,$AR22:$AU22,0) - (5- RANK(AU22,$AR22:$AU22,0) - RANK(AU22,$AR22:$AU22,1))/2)</f>
        <v/>
      </c>
      <c r="AZ22" s="15"/>
      <c r="BA22" s="15">
        <f>X20</f>
        <v>0</v>
      </c>
      <c r="BB22" s="22">
        <f>SUM(AD20:AD21)</f>
        <v>0</v>
      </c>
      <c r="BC22" s="22">
        <f>SUM(AA20:AA21)</f>
        <v>0</v>
      </c>
    </row>
    <row r="23" spans="2:55" ht="30" customHeight="1" x14ac:dyDescent="0.35">
      <c r="B23" s="87"/>
      <c r="C23" s="88"/>
      <c r="D23" s="89"/>
      <c r="E23" s="65"/>
      <c r="F23" s="32" t="str">
        <f>IF(H23="","",H23-G23)</f>
        <v/>
      </c>
      <c r="G23" s="31"/>
      <c r="H23" s="33"/>
      <c r="I23" s="34" t="str">
        <f>IF(AV23="","",AV23)</f>
        <v/>
      </c>
      <c r="J23" s="27"/>
      <c r="K23" s="27"/>
      <c r="L23" s="28"/>
      <c r="M23" s="87"/>
      <c r="N23" s="88"/>
      <c r="O23" s="89"/>
      <c r="P23" s="65"/>
      <c r="Q23" s="32" t="str">
        <f>IF(S23="","",S23-R23)</f>
        <v/>
      </c>
      <c r="R23" s="31"/>
      <c r="S23" s="33"/>
      <c r="T23" s="34" t="str">
        <f>IF(AW23="","",AW23)</f>
        <v/>
      </c>
      <c r="U23" s="27"/>
      <c r="V23" s="27"/>
      <c r="W23" s="28"/>
      <c r="X23" s="87"/>
      <c r="Y23" s="88"/>
      <c r="Z23" s="89"/>
      <c r="AA23" s="65"/>
      <c r="AB23" s="32" t="str">
        <f>IF(AD23="","",AD23-AC23)</f>
        <v/>
      </c>
      <c r="AC23" s="31"/>
      <c r="AD23" s="33"/>
      <c r="AE23" s="34" t="str">
        <f>IF(AX23="","",AX23)</f>
        <v/>
      </c>
      <c r="AF23" s="27"/>
      <c r="AG23" s="27"/>
      <c r="AH23" s="28"/>
      <c r="AI23" s="87"/>
      <c r="AJ23" s="88"/>
      <c r="AK23" s="89"/>
      <c r="AL23" s="65"/>
      <c r="AM23" s="32" t="str">
        <f>IF(AO23="","",AO23-AN23)</f>
        <v/>
      </c>
      <c r="AN23" s="31"/>
      <c r="AO23" s="33"/>
      <c r="AP23" s="34" t="str">
        <f>IF(AY23="","",AY23)</f>
        <v/>
      </c>
      <c r="AR23" s="29">
        <f>H23</f>
        <v>0</v>
      </c>
      <c r="AS23" s="29">
        <f>S23</f>
        <v>0</v>
      </c>
      <c r="AT23" s="29">
        <f>AD23</f>
        <v>0</v>
      </c>
      <c r="AU23" s="29">
        <f>AO23</f>
        <v>0</v>
      </c>
      <c r="AV23" s="29" t="str">
        <f>IF(H23="","",5- RANK(AR23,$AR23:$AU23,0) - (5- RANK(AR23,$AR23:$AU23,0) - RANK(AR23,$AR23:$AU23,1))/2)</f>
        <v/>
      </c>
      <c r="AW23" s="29" t="str">
        <f>IF(S23="","",5- RANK(AS23,$AR23:$AU23,0) - (5- RANK(AS23,$AR23:$AU23,0) - RANK(AS23,$AR23:$AU23,1))/2)</f>
        <v/>
      </c>
      <c r="AX23" s="29" t="str">
        <f>IF(AD23="","",5- RANK(AT23,$AR23:$AU23,0) - (5- RANK(AT23,$AR23:$AU23,0) - RANK(AT23,$AR23:$AU23,1))/2)</f>
        <v/>
      </c>
      <c r="AY23" s="29" t="str">
        <f>IF(AO23="","",5- RANK(AU23,$AR23:$AU23,0) - (5- RANK(AU23,$AR23:$AU23,0) - RANK(AU23,$AR23:$AU23,1))/2)</f>
        <v/>
      </c>
      <c r="AZ23" s="15"/>
      <c r="BA23" s="15">
        <f>AI20</f>
        <v>0</v>
      </c>
      <c r="BB23" s="22">
        <f>SUM(AO20:AO21)</f>
        <v>0</v>
      </c>
      <c r="BC23" s="22">
        <f>SUM(AL20:AL21)</f>
        <v>0</v>
      </c>
    </row>
    <row r="24" spans="2:55" ht="24" customHeight="1" x14ac:dyDescent="0.35">
      <c r="B24" s="35"/>
      <c r="C24" s="35"/>
      <c r="D24" s="36"/>
      <c r="E24" s="37" t="str">
        <f>IF(E20="","",SUM(E20:E21,E22:E23))</f>
        <v/>
      </c>
      <c r="F24" s="38" t="str">
        <f>IF(F20="","",SUM(F20:F21,F22:F23))</f>
        <v/>
      </c>
      <c r="G24" s="39" t="str">
        <f>IF(G20="","",SUM(G20:G21,G22:G23))</f>
        <v/>
      </c>
      <c r="H24" s="40" t="str">
        <f>IF(H20="","",SUM(H20:H21,H22:H23))</f>
        <v/>
      </c>
      <c r="I24" s="41" t="str">
        <f>IF(I20="","",SUM(I20:I21,I22:I23))</f>
        <v/>
      </c>
      <c r="J24" s="22"/>
      <c r="K24" s="22"/>
      <c r="L24" s="22"/>
      <c r="M24" s="35"/>
      <c r="N24" s="35"/>
      <c r="O24" s="36"/>
      <c r="P24" s="37" t="str">
        <f>IF(P20="","",SUM(P20:P21,P22:P23))</f>
        <v/>
      </c>
      <c r="Q24" s="38" t="str">
        <f>IF(Q20="","",SUM(Q20:Q21,Q22:Q23))</f>
        <v/>
      </c>
      <c r="R24" s="39" t="str">
        <f>IF(R20="","",SUM(R20:R21,R22:R23))</f>
        <v/>
      </c>
      <c r="S24" s="40" t="str">
        <f>IF(S20="","",SUM(S20:S21,S22:S23))</f>
        <v/>
      </c>
      <c r="T24" s="41" t="str">
        <f>IF(T20="","",SUM(T20:T21,T22:T23))</f>
        <v/>
      </c>
      <c r="U24" s="22"/>
      <c r="V24" s="22"/>
      <c r="W24" s="22"/>
      <c r="X24" s="35"/>
      <c r="Y24" s="35"/>
      <c r="Z24" s="36"/>
      <c r="AA24" s="37" t="str">
        <f>IF(AA20="","",SUM(AA20:AA21,AA22:AA23))</f>
        <v/>
      </c>
      <c r="AB24" s="38" t="str">
        <f>IF(AB20="","",SUM(AB20:AB21,AB22:AB23))</f>
        <v/>
      </c>
      <c r="AC24" s="39" t="str">
        <f>IF(AC20="","",SUM(AC20:AC21,AC22:AC23))</f>
        <v/>
      </c>
      <c r="AD24" s="40" t="str">
        <f>IF(AD20="","",SUM(AD20:AD21,AD22:AD23))</f>
        <v/>
      </c>
      <c r="AE24" s="41" t="str">
        <f>IF(AE20="","",SUM(AE20:AE21,AE22:AE23))</f>
        <v/>
      </c>
      <c r="AF24" s="22"/>
      <c r="AG24" s="22"/>
      <c r="AH24" s="22"/>
      <c r="AI24" s="35"/>
      <c r="AJ24" s="35"/>
      <c r="AK24" s="36"/>
      <c r="AL24" s="37" t="str">
        <f>IF(AL20="","",SUM(AL20:AL21,AL22:AL23))</f>
        <v/>
      </c>
      <c r="AM24" s="38" t="str">
        <f>IF(AM20="","",SUM(AM20:AM21,AM22:AM23))</f>
        <v/>
      </c>
      <c r="AN24" s="39" t="str">
        <f>IF(AN20="","",SUM(AN20:AN21,AN22:AN23))</f>
        <v/>
      </c>
      <c r="AO24" s="40" t="str">
        <f>IF(AO20="","",SUM(AO20:AO21,AO22:AO23))</f>
        <v/>
      </c>
      <c r="AP24" s="41" t="str">
        <f>IF(AP20="","",SUM(AP20:AP21,AP22:AP23))</f>
        <v/>
      </c>
      <c r="AR24" s="22"/>
      <c r="AS24" s="22"/>
      <c r="AT24" s="22"/>
      <c r="AU24" s="22"/>
      <c r="AV24" s="22"/>
      <c r="AW24" s="22"/>
      <c r="AX24" s="22"/>
      <c r="AY24" s="22"/>
      <c r="AZ24" s="15"/>
      <c r="BA24" s="15"/>
      <c r="BB24" s="22"/>
      <c r="BC24" s="22"/>
    </row>
    <row r="25" spans="2:55" ht="12" customHeight="1" x14ac:dyDescent="0.35">
      <c r="B25" s="90" t="s">
        <v>12</v>
      </c>
      <c r="C25" s="91"/>
      <c r="D25" s="92"/>
      <c r="E25" s="18" t="s">
        <v>2</v>
      </c>
      <c r="F25" s="18" t="s">
        <v>3</v>
      </c>
      <c r="G25" s="18" t="s">
        <v>4</v>
      </c>
      <c r="H25" s="19" t="s">
        <v>5</v>
      </c>
      <c r="I25" s="20" t="s">
        <v>6</v>
      </c>
      <c r="J25" s="21"/>
      <c r="K25" s="21"/>
      <c r="L25" s="28"/>
      <c r="M25" s="90" t="s">
        <v>12</v>
      </c>
      <c r="N25" s="91"/>
      <c r="O25" s="92"/>
      <c r="P25" s="18" t="s">
        <v>2</v>
      </c>
      <c r="Q25" s="18" t="s">
        <v>3</v>
      </c>
      <c r="R25" s="18" t="s">
        <v>4</v>
      </c>
      <c r="S25" s="19" t="s">
        <v>5</v>
      </c>
      <c r="T25" s="20" t="s">
        <v>6</v>
      </c>
      <c r="U25" s="21"/>
      <c r="V25" s="21"/>
      <c r="W25" s="28"/>
      <c r="X25" s="90" t="s">
        <v>12</v>
      </c>
      <c r="Y25" s="91"/>
      <c r="Z25" s="92"/>
      <c r="AA25" s="18" t="s">
        <v>2</v>
      </c>
      <c r="AB25" s="18" t="s">
        <v>3</v>
      </c>
      <c r="AC25" s="18" t="s">
        <v>4</v>
      </c>
      <c r="AD25" s="19" t="s">
        <v>5</v>
      </c>
      <c r="AE25" s="20" t="s">
        <v>6</v>
      </c>
      <c r="AF25" s="21"/>
      <c r="AG25" s="21"/>
      <c r="AH25" s="28"/>
      <c r="AI25" s="90" t="s">
        <v>12</v>
      </c>
      <c r="AJ25" s="91"/>
      <c r="AK25" s="92"/>
      <c r="AL25" s="18" t="s">
        <v>2</v>
      </c>
      <c r="AM25" s="18" t="s">
        <v>3</v>
      </c>
      <c r="AN25" s="18" t="s">
        <v>4</v>
      </c>
      <c r="AO25" s="19" t="s">
        <v>5</v>
      </c>
      <c r="AP25" s="20" t="s">
        <v>6</v>
      </c>
      <c r="AR25" s="22" t="s">
        <v>11</v>
      </c>
      <c r="AS25" s="22" t="s">
        <v>11</v>
      </c>
      <c r="AT25" s="22" t="s">
        <v>11</v>
      </c>
      <c r="AU25" s="22" t="s">
        <v>11</v>
      </c>
      <c r="AV25" s="22" t="s">
        <v>6</v>
      </c>
      <c r="AW25" s="22" t="s">
        <v>6</v>
      </c>
      <c r="AX25" s="22" t="s">
        <v>6</v>
      </c>
      <c r="AY25" s="22" t="s">
        <v>6</v>
      </c>
      <c r="AZ25" s="15"/>
      <c r="BA25" s="15"/>
      <c r="BB25" s="22"/>
      <c r="BC25" s="22"/>
    </row>
    <row r="26" spans="2:55" ht="30" customHeight="1" x14ac:dyDescent="0.35">
      <c r="B26" s="101">
        <f>Player!B8</f>
        <v>0</v>
      </c>
      <c r="C26" s="102"/>
      <c r="D26" s="103"/>
      <c r="E26" s="30"/>
      <c r="F26" s="24" t="str">
        <f>IF(H26="","",H26-G26)</f>
        <v/>
      </c>
      <c r="G26" s="23"/>
      <c r="H26" s="25"/>
      <c r="I26" s="26" t="str">
        <f>IF(AV26="","",AV26)</f>
        <v/>
      </c>
      <c r="J26" s="21"/>
      <c r="K26" s="27"/>
      <c r="L26" s="28"/>
      <c r="M26" s="101">
        <f>Player!D8</f>
        <v>0</v>
      </c>
      <c r="N26" s="102"/>
      <c r="O26" s="103"/>
      <c r="P26" s="30"/>
      <c r="Q26" s="24" t="str">
        <f>IF(S26="","",S26-R26)</f>
        <v/>
      </c>
      <c r="R26" s="23"/>
      <c r="S26" s="25"/>
      <c r="T26" s="26" t="str">
        <f>IF(AW26="","",AW26)</f>
        <v/>
      </c>
      <c r="U26" s="27"/>
      <c r="V26" s="27"/>
      <c r="W26" s="28"/>
      <c r="X26" s="101">
        <f>Player!F8</f>
        <v>0</v>
      </c>
      <c r="Y26" s="102"/>
      <c r="Z26" s="103"/>
      <c r="AA26" s="30"/>
      <c r="AB26" s="24" t="str">
        <f>IF(AD26="","",AD26-AC26)</f>
        <v/>
      </c>
      <c r="AC26" s="23"/>
      <c r="AD26" s="25"/>
      <c r="AE26" s="26" t="str">
        <f>IF(AX26="","",AX26)</f>
        <v/>
      </c>
      <c r="AF26" s="27"/>
      <c r="AG26" s="27"/>
      <c r="AH26" s="28"/>
      <c r="AI26" s="101">
        <f>Player!H8</f>
        <v>0</v>
      </c>
      <c r="AJ26" s="102"/>
      <c r="AK26" s="103"/>
      <c r="AL26" s="30"/>
      <c r="AM26" s="24" t="str">
        <f>IF(AO26="","",AO26-AN26)</f>
        <v/>
      </c>
      <c r="AN26" s="23"/>
      <c r="AO26" s="25"/>
      <c r="AP26" s="26" t="str">
        <f>IF(AY26="","",AY26)</f>
        <v/>
      </c>
      <c r="AR26" s="29">
        <f>H26</f>
        <v>0</v>
      </c>
      <c r="AS26" s="29">
        <f>S26</f>
        <v>0</v>
      </c>
      <c r="AT26" s="29">
        <f>AD26</f>
        <v>0</v>
      </c>
      <c r="AU26" s="29">
        <f>AO26</f>
        <v>0</v>
      </c>
      <c r="AV26" s="29" t="str">
        <f>IF(H26="","",5- RANK(AR26,$AR26:$AU26,0) - (5- RANK(AR26,$AR26:$AU26,0) - RANK(AR26,$AR26:$AU26,1))/2)</f>
        <v/>
      </c>
      <c r="AW26" s="29" t="str">
        <f>IF(S26="","",5- RANK(AS26,$AR26:$AU26,0) - (5- RANK(AS26,$AR26:$AU26,0) - RANK(AS26,$AR26:$AU26,1))/2)</f>
        <v/>
      </c>
      <c r="AX26" s="29" t="str">
        <f>IF(AD26="","",5- RANK(AT26,$AR26:$AU26,0) - (5- RANK(AT26,$AR26:$AU26,0) - RANK(AT26,$AR26:$AU26,1))/2)</f>
        <v/>
      </c>
      <c r="AY26" s="29" t="str">
        <f>IF(AO26="","",5- RANK(AU26,$AR26:$AU26,0) - (5- RANK(AU26,$AR26:$AU26,0) - RANK(AU26,$AR26:$AU26,1))/2)</f>
        <v/>
      </c>
      <c r="AZ26" s="15"/>
      <c r="BA26" s="15">
        <f>B26</f>
        <v>0</v>
      </c>
      <c r="BB26" s="22">
        <f>SUM(H26:H27)</f>
        <v>0</v>
      </c>
      <c r="BC26" s="22">
        <f>SUM(E26:E27)</f>
        <v>0</v>
      </c>
    </row>
    <row r="27" spans="2:55" ht="30" customHeight="1" x14ac:dyDescent="0.35">
      <c r="B27" s="104"/>
      <c r="C27" s="105"/>
      <c r="D27" s="106"/>
      <c r="E27" s="30"/>
      <c r="F27" s="24" t="str">
        <f>IF(H27="","",H27-G27)</f>
        <v/>
      </c>
      <c r="G27" s="23"/>
      <c r="H27" s="25"/>
      <c r="I27" s="26" t="str">
        <f>IF(AV27="","",AV27)</f>
        <v/>
      </c>
      <c r="J27" s="21"/>
      <c r="K27" s="27"/>
      <c r="L27" s="28"/>
      <c r="M27" s="104"/>
      <c r="N27" s="105"/>
      <c r="O27" s="106"/>
      <c r="P27" s="30"/>
      <c r="Q27" s="24" t="str">
        <f>IF(S27="","",S27-R27)</f>
        <v/>
      </c>
      <c r="R27" s="23"/>
      <c r="S27" s="25"/>
      <c r="T27" s="26" t="str">
        <f>IF(AW27="","",AW27)</f>
        <v/>
      </c>
      <c r="U27" s="27"/>
      <c r="V27" s="27"/>
      <c r="W27" s="28"/>
      <c r="X27" s="104"/>
      <c r="Y27" s="105"/>
      <c r="Z27" s="106"/>
      <c r="AA27" s="30"/>
      <c r="AB27" s="24" t="str">
        <f>IF(AD27="","",AD27-AC27)</f>
        <v/>
      </c>
      <c r="AC27" s="23"/>
      <c r="AD27" s="25"/>
      <c r="AE27" s="26" t="str">
        <f>IF(AX27="","",AX27)</f>
        <v/>
      </c>
      <c r="AF27" s="27"/>
      <c r="AG27" s="27"/>
      <c r="AH27" s="28"/>
      <c r="AI27" s="104"/>
      <c r="AJ27" s="105"/>
      <c r="AK27" s="106"/>
      <c r="AL27" s="30"/>
      <c r="AM27" s="24" t="str">
        <f>IF(AO27="","",AO27-AN27)</f>
        <v/>
      </c>
      <c r="AN27" s="23"/>
      <c r="AO27" s="25"/>
      <c r="AP27" s="26" t="str">
        <f>IF(AY27="","",AY27)</f>
        <v/>
      </c>
      <c r="AR27" s="29">
        <f>H27</f>
        <v>0</v>
      </c>
      <c r="AS27" s="29">
        <f>S27</f>
        <v>0</v>
      </c>
      <c r="AT27" s="29">
        <f>AD27</f>
        <v>0</v>
      </c>
      <c r="AU27" s="29">
        <f>AO27</f>
        <v>0</v>
      </c>
      <c r="AV27" s="29" t="str">
        <f>IF(H27="","",5- RANK(AR27,$AR27:$AU27,0) - (5- RANK(AR27,$AR27:$AU27,0) - RANK(AR27,$AR27:$AU27,1))/2)</f>
        <v/>
      </c>
      <c r="AW27" s="29" t="str">
        <f>IF(S27="","",5- RANK(AS27,$AR27:$AU27,0) - (5- RANK(AS27,$AR27:$AU27,0) - RANK(AS27,$AR27:$AU27,1))/2)</f>
        <v/>
      </c>
      <c r="AX27" s="29" t="str">
        <f>IF(AD27="","",5- RANK(AT27,$AR27:$AU27,0) - (5- RANK(AT27,$AR27:$AU27,0) - RANK(AT27,$AR27:$AU27,1))/2)</f>
        <v/>
      </c>
      <c r="AY27" s="29" t="str">
        <f>IF(AO27="","",5- RANK(AU27,$AR27:$AU27,0) - (5- RANK(AU27,$AR27:$AU27,0) - RANK(AU27,$AR27:$AU27,1))/2)</f>
        <v/>
      </c>
      <c r="AZ27" s="15"/>
      <c r="BA27" s="15">
        <f>M26</f>
        <v>0</v>
      </c>
      <c r="BB27" s="22">
        <f>SUM(S26:S27)</f>
        <v>0</v>
      </c>
      <c r="BC27" s="22">
        <f>SUM(P26:P27)</f>
        <v>0</v>
      </c>
    </row>
    <row r="28" spans="2:55" ht="30" customHeight="1" x14ac:dyDescent="0.35">
      <c r="B28" s="81"/>
      <c r="C28" s="85"/>
      <c r="D28" s="86"/>
      <c r="E28" s="30"/>
      <c r="F28" s="24" t="str">
        <f>IF(H28="","",H28-G28)</f>
        <v/>
      </c>
      <c r="G28" s="23"/>
      <c r="H28" s="25"/>
      <c r="I28" s="26" t="str">
        <f>IF(AV28="","",AV28)</f>
        <v/>
      </c>
      <c r="J28" s="21"/>
      <c r="K28" s="27"/>
      <c r="L28" s="28"/>
      <c r="M28" s="81"/>
      <c r="N28" s="85"/>
      <c r="O28" s="86"/>
      <c r="P28" s="30"/>
      <c r="Q28" s="24" t="str">
        <f>IF(S28="","",S28-R28)</f>
        <v/>
      </c>
      <c r="R28" s="23"/>
      <c r="S28" s="25"/>
      <c r="T28" s="26" t="str">
        <f>IF(AW28="","",AW28)</f>
        <v/>
      </c>
      <c r="U28" s="27"/>
      <c r="V28" s="27"/>
      <c r="W28" s="28"/>
      <c r="X28" s="81"/>
      <c r="Y28" s="85"/>
      <c r="Z28" s="86"/>
      <c r="AA28" s="30"/>
      <c r="AB28" s="24" t="str">
        <f>IF(AD28="","",AD28-AC28)</f>
        <v/>
      </c>
      <c r="AC28" s="23"/>
      <c r="AD28" s="25"/>
      <c r="AE28" s="26" t="str">
        <f>IF(AX28="","",AX28)</f>
        <v/>
      </c>
      <c r="AF28" s="27"/>
      <c r="AG28" s="27"/>
      <c r="AH28" s="28"/>
      <c r="AI28" s="81"/>
      <c r="AJ28" s="85"/>
      <c r="AK28" s="86"/>
      <c r="AL28" s="30"/>
      <c r="AM28" s="24" t="str">
        <f>IF(AO28="","",AO28-AN28)</f>
        <v/>
      </c>
      <c r="AN28" s="23"/>
      <c r="AO28" s="25"/>
      <c r="AP28" s="26" t="str">
        <f>IF(AY28="","",AY28)</f>
        <v/>
      </c>
      <c r="AR28" s="29">
        <f>H28</f>
        <v>0</v>
      </c>
      <c r="AS28" s="29">
        <f>S28</f>
        <v>0</v>
      </c>
      <c r="AT28" s="29">
        <f>AD28</f>
        <v>0</v>
      </c>
      <c r="AU28" s="29">
        <f>AO28</f>
        <v>0</v>
      </c>
      <c r="AV28" s="29" t="str">
        <f>IF(H28="","",5- RANK(AR28,$AR28:$AU28,0) - (5- RANK(AR28,$AR28:$AU28,0) - RANK(AR28,$AR28:$AU28,1))/2)</f>
        <v/>
      </c>
      <c r="AW28" s="29" t="str">
        <f>IF(S28="","",5- RANK(AS28,$AR28:$AU28,0) - (5- RANK(AS28,$AR28:$AU28,0) - RANK(AS28,$AR28:$AU28,1))/2)</f>
        <v/>
      </c>
      <c r="AX28" s="29" t="str">
        <f>IF(AD28="","",5- RANK(AT28,$AR28:$AU28,0) - (5- RANK(AT28,$AR28:$AU28,0) - RANK(AT28,$AR28:$AU28,1))/2)</f>
        <v/>
      </c>
      <c r="AY28" s="29" t="str">
        <f>IF(AO28="","",5- RANK(AU28,$AR28:$AU28,0) - (5- RANK(AU28,$AR28:$AU28,0) - RANK(AU28,$AR28:$AU28,1))/2)</f>
        <v/>
      </c>
      <c r="AZ28" s="15"/>
      <c r="BA28" s="15">
        <f>X26</f>
        <v>0</v>
      </c>
      <c r="BB28" s="22">
        <f>SUM(AD26:AD27)</f>
        <v>0</v>
      </c>
      <c r="BC28" s="22">
        <f>SUM(AA26:AA27)</f>
        <v>0</v>
      </c>
    </row>
    <row r="29" spans="2:55" ht="30" customHeight="1" x14ac:dyDescent="0.35">
      <c r="B29" s="87"/>
      <c r="C29" s="88"/>
      <c r="D29" s="89"/>
      <c r="E29" s="65"/>
      <c r="F29" s="32" t="str">
        <f>IF(H29="","",H29-G29)</f>
        <v/>
      </c>
      <c r="G29" s="31"/>
      <c r="H29" s="33"/>
      <c r="I29" s="34" t="str">
        <f>IF(AV29="","",AV29)</f>
        <v/>
      </c>
      <c r="J29" s="21"/>
      <c r="K29" s="27"/>
      <c r="L29" s="28"/>
      <c r="M29" s="87"/>
      <c r="N29" s="88"/>
      <c r="O29" s="89"/>
      <c r="P29" s="65"/>
      <c r="Q29" s="32" t="str">
        <f>IF(S29="","",S29-R29)</f>
        <v/>
      </c>
      <c r="R29" s="31"/>
      <c r="S29" s="33"/>
      <c r="T29" s="34" t="str">
        <f>IF(AW29="","",AW29)</f>
        <v/>
      </c>
      <c r="U29" s="27"/>
      <c r="V29" s="27"/>
      <c r="W29" s="28"/>
      <c r="X29" s="87"/>
      <c r="Y29" s="88"/>
      <c r="Z29" s="89"/>
      <c r="AA29" s="65"/>
      <c r="AB29" s="32" t="str">
        <f>IF(AD29="","",AD29-AC29)</f>
        <v/>
      </c>
      <c r="AC29" s="31"/>
      <c r="AD29" s="33"/>
      <c r="AE29" s="34" t="str">
        <f>IF(AX29="","",AX29)</f>
        <v/>
      </c>
      <c r="AF29" s="27"/>
      <c r="AG29" s="27"/>
      <c r="AH29" s="28"/>
      <c r="AI29" s="87"/>
      <c r="AJ29" s="88"/>
      <c r="AK29" s="89"/>
      <c r="AL29" s="65"/>
      <c r="AM29" s="32" t="str">
        <f>IF(AO29="","",AO29-AN29)</f>
        <v/>
      </c>
      <c r="AN29" s="31"/>
      <c r="AO29" s="33"/>
      <c r="AP29" s="34" t="str">
        <f>IF(AY29="","",AY29)</f>
        <v/>
      </c>
      <c r="AR29" s="29">
        <f>H29</f>
        <v>0</v>
      </c>
      <c r="AS29" s="29">
        <f>S29</f>
        <v>0</v>
      </c>
      <c r="AT29" s="29">
        <f>AD29</f>
        <v>0</v>
      </c>
      <c r="AU29" s="29">
        <f>AO29</f>
        <v>0</v>
      </c>
      <c r="AV29" s="29" t="str">
        <f>IF(H29="","",5- RANK(AR29,$AR29:$AU29,0) - (5- RANK(AR29,$AR29:$AU29,0) - RANK(AR29,$AR29:$AU29,1))/2)</f>
        <v/>
      </c>
      <c r="AW29" s="29" t="str">
        <f>IF(S29="","",5- RANK(AS29,$AR29:$AU29,0) - (5- RANK(AS29,$AR29:$AU29,0) - RANK(AS29,$AR29:$AU29,1))/2)</f>
        <v/>
      </c>
      <c r="AX29" s="29" t="str">
        <f>IF(AD29="","",5- RANK(AT29,$AR29:$AU29,0) - (5- RANK(AT29,$AR29:$AU29,0) - RANK(AT29,$AR29:$AU29,1))/2)</f>
        <v/>
      </c>
      <c r="AY29" s="29" t="str">
        <f>IF(AO29="","",5- RANK(AU29,$AR29:$AU29,0) - (5- RANK(AU29,$AR29:$AU29,0) - RANK(AU29,$AR29:$AU29,1))/2)</f>
        <v/>
      </c>
      <c r="AZ29" s="15"/>
      <c r="BA29" s="15">
        <f>AI26</f>
        <v>0</v>
      </c>
      <c r="BB29" s="22">
        <f>SUM(AO26:AO27)</f>
        <v>0</v>
      </c>
      <c r="BC29" s="22">
        <f>SUM(AL26:AL27)</f>
        <v>0</v>
      </c>
    </row>
    <row r="30" spans="2:55" ht="24" customHeight="1" thickBot="1" x14ac:dyDescent="0.4">
      <c r="B30" s="22"/>
      <c r="C30" s="22"/>
      <c r="D30" s="22"/>
      <c r="E30" s="49" t="str">
        <f>IF(E26="","",SUM(E26:E27,E28:E29))</f>
        <v/>
      </c>
      <c r="F30" s="38" t="str">
        <f>IF(F26="","",SUM(F26:F27,F28:F29))</f>
        <v/>
      </c>
      <c r="G30" s="39" t="str">
        <f>IF(G26="","",SUM(G26:G27,G28:G29))</f>
        <v/>
      </c>
      <c r="H30" s="40" t="str">
        <f>IF(H26="","",SUM(H26:H27,H28:H29))</f>
        <v/>
      </c>
      <c r="I30" s="41" t="str">
        <f>IF(I26="","",SUM(I26:I27,I28:I29))</f>
        <v/>
      </c>
      <c r="J30" s="22"/>
      <c r="K30" s="22"/>
      <c r="L30" s="22"/>
      <c r="M30" s="50"/>
      <c r="N30" s="50"/>
      <c r="O30" s="51"/>
      <c r="P30" s="49" t="str">
        <f>IF(P26="","",SUM(P26:P27,P28:P29))</f>
        <v/>
      </c>
      <c r="Q30" s="38" t="str">
        <f>IF(Q26="","",SUM(Q26:Q27,Q28:Q29))</f>
        <v/>
      </c>
      <c r="R30" s="39" t="str">
        <f>IF(R26="","",SUM(R26:R27,R28:R29))</f>
        <v/>
      </c>
      <c r="S30" s="40" t="str">
        <f>IF(S26="","",SUM(S26:S27,S28:S29))</f>
        <v/>
      </c>
      <c r="T30" s="41" t="str">
        <f>IF(T26="","",SUM(T26:T27,T28:T29))</f>
        <v/>
      </c>
      <c r="U30" s="22"/>
      <c r="V30" s="22"/>
      <c r="W30" s="22"/>
      <c r="X30" s="50"/>
      <c r="Y30" s="50"/>
      <c r="Z30" s="51"/>
      <c r="AA30" s="49" t="str">
        <f>IF(AA26="","",SUM(AA26:AA27,AA28:AA29))</f>
        <v/>
      </c>
      <c r="AB30" s="38" t="str">
        <f>IF(AB26="","",SUM(AB26:AB27,AB28:AB29))</f>
        <v/>
      </c>
      <c r="AC30" s="39" t="str">
        <f>IF(AC26="","",SUM(AC26:AC27,AC28:AC29))</f>
        <v/>
      </c>
      <c r="AD30" s="40" t="str">
        <f>IF(AD26="","",SUM(AD26:AD27,AD28:AD29))</f>
        <v/>
      </c>
      <c r="AE30" s="41" t="str">
        <f>IF(AE26="","",SUM(AE26:AE27,AE28:AE29))</f>
        <v/>
      </c>
      <c r="AF30" s="22"/>
      <c r="AG30" s="22"/>
      <c r="AH30" s="22"/>
      <c r="AI30" s="50"/>
      <c r="AJ30" s="50"/>
      <c r="AK30" s="51"/>
      <c r="AL30" s="49" t="str">
        <f>IF(AL26="","",SUM(AL26:AL27,AL28:AL29))</f>
        <v/>
      </c>
      <c r="AM30" s="38" t="str">
        <f>IF(AM26="","",SUM(AM26:AM27,AM28:AM29))</f>
        <v/>
      </c>
      <c r="AN30" s="39" t="str">
        <f>IF(AN26="","",SUM(AN26:AN27,AN28:AN29))</f>
        <v/>
      </c>
      <c r="AO30" s="40" t="str">
        <f>IF(AO26="","",SUM(AO26:AO27,AO28:AO29))</f>
        <v/>
      </c>
      <c r="AP30" s="41" t="str">
        <f>IF(AP26="","",SUM(AP26:AP27,AP28:AP29))</f>
        <v/>
      </c>
    </row>
    <row r="31" spans="2:55" ht="12" customHeight="1" x14ac:dyDescent="0.35">
      <c r="B31" s="50"/>
      <c r="C31" s="50"/>
      <c r="D31" s="51"/>
      <c r="E31" s="52" t="s">
        <v>7</v>
      </c>
      <c r="F31" s="52" t="s">
        <v>8</v>
      </c>
      <c r="G31" s="52" t="s">
        <v>9</v>
      </c>
      <c r="H31" s="53" t="s">
        <v>10</v>
      </c>
      <c r="I31" s="52" t="s">
        <v>6</v>
      </c>
      <c r="J31" s="21"/>
      <c r="K31" s="50"/>
      <c r="L31" s="50"/>
      <c r="M31" s="50"/>
      <c r="N31" s="50"/>
      <c r="O31" s="51"/>
      <c r="P31" s="52" t="s">
        <v>7</v>
      </c>
      <c r="Q31" s="52" t="s">
        <v>8</v>
      </c>
      <c r="R31" s="52" t="s">
        <v>9</v>
      </c>
      <c r="S31" s="53" t="s">
        <v>10</v>
      </c>
      <c r="T31" s="52" t="s">
        <v>6</v>
      </c>
      <c r="U31" s="54"/>
      <c r="V31" s="50"/>
      <c r="W31" s="50"/>
      <c r="X31" s="50"/>
      <c r="Y31" s="50"/>
      <c r="Z31" s="51"/>
      <c r="AA31" s="52" t="s">
        <v>7</v>
      </c>
      <c r="AB31" s="52" t="s">
        <v>8</v>
      </c>
      <c r="AC31" s="52" t="s">
        <v>9</v>
      </c>
      <c r="AD31" s="53" t="s">
        <v>10</v>
      </c>
      <c r="AE31" s="52" t="s">
        <v>6</v>
      </c>
      <c r="AF31" s="54"/>
      <c r="AG31" s="50"/>
      <c r="AH31" s="50"/>
      <c r="AI31" s="50"/>
      <c r="AJ31" s="50"/>
      <c r="AK31" s="51"/>
      <c r="AL31" s="52" t="s">
        <v>7</v>
      </c>
      <c r="AM31" s="52" t="s">
        <v>8</v>
      </c>
      <c r="AN31" s="52" t="s">
        <v>9</v>
      </c>
      <c r="AO31" s="53" t="s">
        <v>10</v>
      </c>
      <c r="AP31" s="52" t="s">
        <v>6</v>
      </c>
    </row>
    <row r="32" spans="2:55" ht="24" customHeight="1" x14ac:dyDescent="0.45">
      <c r="B32" s="50"/>
      <c r="C32" s="50"/>
      <c r="D32" s="50"/>
      <c r="E32" s="55">
        <f>SUM(E12,E18,E24,E30)</f>
        <v>0</v>
      </c>
      <c r="F32" s="55">
        <f>SUM(F12,F18,F24,F30)</f>
        <v>0</v>
      </c>
      <c r="G32" s="55">
        <f>SUM(G12,G18,G24,G30)</f>
        <v>0</v>
      </c>
      <c r="H32" s="55">
        <f>SUM(H12,H18,H24,H30)</f>
        <v>0</v>
      </c>
      <c r="I32" s="56">
        <f>SUM(I12,I18,I24,I30)</f>
        <v>0</v>
      </c>
      <c r="J32" s="57"/>
      <c r="K32" s="58"/>
      <c r="L32" s="58"/>
      <c r="M32" s="50"/>
      <c r="N32" s="50"/>
      <c r="O32" s="50"/>
      <c r="P32" s="55">
        <f>SUM(P12,P18,P24,P30)</f>
        <v>0</v>
      </c>
      <c r="Q32" s="55">
        <f>SUM(Q12,Q18,Q24,Q30)</f>
        <v>0</v>
      </c>
      <c r="R32" s="55">
        <f>SUM(R12,R18,R24,R30)</f>
        <v>0</v>
      </c>
      <c r="S32" s="55">
        <f>SUM(S12,S18,S24,S30)</f>
        <v>0</v>
      </c>
      <c r="T32" s="56">
        <f>SUM(T12,T18,T24,T30)</f>
        <v>0</v>
      </c>
      <c r="U32" s="57"/>
      <c r="V32" s="58"/>
      <c r="W32" s="58"/>
      <c r="X32" s="50"/>
      <c r="Y32" s="50"/>
      <c r="Z32" s="50"/>
      <c r="AA32" s="55">
        <f>SUM(AA12,AA18,AA24,AA30)</f>
        <v>0</v>
      </c>
      <c r="AB32" s="55">
        <f>SUM(AB12,AB18,AB24,AB30)</f>
        <v>0</v>
      </c>
      <c r="AC32" s="55">
        <f>SUM(AC12,AC18,AC24,AC30)</f>
        <v>0</v>
      </c>
      <c r="AD32" s="55">
        <f>SUM(AD12,AD18,AD24,AD30)</f>
        <v>0</v>
      </c>
      <c r="AE32" s="56">
        <f>SUM(AE12,AE18,AE24,AE30)</f>
        <v>0</v>
      </c>
      <c r="AF32" s="57"/>
      <c r="AG32" s="58"/>
      <c r="AH32" s="58"/>
      <c r="AI32" s="50"/>
      <c r="AJ32" s="50"/>
      <c r="AK32" s="50"/>
      <c r="AL32" s="55">
        <f>SUM(AL12,AL18,AL24,AL30)</f>
        <v>0</v>
      </c>
      <c r="AM32" s="55">
        <f>SUM(AM12,AM18,AM24,AM30)</f>
        <v>0</v>
      </c>
      <c r="AN32" s="55">
        <f>SUM(AN12,AN18,AN24,AN30)</f>
        <v>0</v>
      </c>
      <c r="AO32" s="55">
        <f>SUM(AO12,AO18,AO24,AO30)</f>
        <v>0</v>
      </c>
      <c r="AP32" s="56">
        <f>SUM(AP12,AP18,AP24,AP30)</f>
        <v>0</v>
      </c>
      <c r="AR32" s="3" t="s">
        <v>31</v>
      </c>
      <c r="AS32" s="3" t="s">
        <v>32</v>
      </c>
      <c r="AT32" s="3" t="s">
        <v>33</v>
      </c>
      <c r="AU32" s="3" t="s">
        <v>34</v>
      </c>
    </row>
    <row r="33" spans="2:58" s="59" customFormat="1" ht="40" customHeight="1" x14ac:dyDescent="1">
      <c r="B33" s="78"/>
      <c r="C33" s="60"/>
      <c r="D33" s="61"/>
      <c r="E33" s="82">
        <f>AV37</f>
        <v>2.5</v>
      </c>
      <c r="F33" s="83"/>
      <c r="G33" s="83"/>
      <c r="H33" s="83"/>
      <c r="I33" s="84"/>
      <c r="J33" s="62"/>
      <c r="K33" s="61"/>
      <c r="L33" s="62"/>
      <c r="N33" s="60"/>
      <c r="O33" s="61"/>
      <c r="P33" s="82">
        <f>AW37</f>
        <v>2.5</v>
      </c>
      <c r="Q33" s="83"/>
      <c r="R33" s="83"/>
      <c r="S33" s="83"/>
      <c r="T33" s="84"/>
      <c r="U33" s="62"/>
      <c r="V33" s="61"/>
      <c r="W33" s="62"/>
      <c r="Y33" s="60"/>
      <c r="Z33" s="61"/>
      <c r="AA33" s="82">
        <f>AX37</f>
        <v>2.5</v>
      </c>
      <c r="AB33" s="83"/>
      <c r="AC33" s="83"/>
      <c r="AD33" s="83"/>
      <c r="AE33" s="84"/>
      <c r="AF33" s="62"/>
      <c r="AG33" s="61"/>
      <c r="AH33" s="62"/>
      <c r="AJ33" s="60"/>
      <c r="AK33" s="61"/>
      <c r="AL33" s="82">
        <f>AY37</f>
        <v>2.5</v>
      </c>
      <c r="AM33" s="83"/>
      <c r="AN33" s="83"/>
      <c r="AO33" s="83"/>
      <c r="AP33" s="84"/>
      <c r="AQ33" s="79"/>
      <c r="AR33" s="107">
        <f>I32</f>
        <v>0</v>
      </c>
      <c r="AS33" s="107">
        <f>T32</f>
        <v>0</v>
      </c>
      <c r="AT33" s="107">
        <f>AE32</f>
        <v>0</v>
      </c>
      <c r="AU33" s="107">
        <f>AP32</f>
        <v>0</v>
      </c>
      <c r="AV33" s="29">
        <f>IF(I32="","",5- RANK(AR33,$AR33:$AU33,0) - (5- RANK(AR33,$AR33:$AU33,0) - RANK(AR33,$AR33:$AU33,1))/2)</f>
        <v>2.5</v>
      </c>
      <c r="AW33" s="29">
        <f>IF(T32="","",5- RANK(AS33,$AR33:$AU33,0) - (5- RANK(AS33,$AR33:$AU33,0) - RANK(AS33,$AR33:$AU33,1))/2)</f>
        <v>2.5</v>
      </c>
      <c r="AX33" s="29">
        <f>IF(AE32="","",5- RANK(AT33,$AR33:$AU33,0) - (5- RANK(AT33,$AR33:$AU33,0) - RANK(AT33,$AR33:$AU33,1))/2)</f>
        <v>2.5</v>
      </c>
      <c r="AY33" s="29">
        <f>IF(AP32="","",5- RANK(AU33,$AR33:$AU33,0) - (5- RANK(AU33,$AR33:$AU33,0) - RANK(AU33,$AR33:$AU33,1))/2)</f>
        <v>2.5</v>
      </c>
      <c r="BB33" s="63"/>
      <c r="BC33" s="63"/>
      <c r="BE33" s="63"/>
      <c r="BF33" s="63"/>
    </row>
    <row r="34" spans="2:58" x14ac:dyDescent="0.35">
      <c r="B34" s="78" t="s">
        <v>30</v>
      </c>
      <c r="E34" s="64"/>
      <c r="AA34" s="64"/>
      <c r="AR34" s="3">
        <f>H32</f>
        <v>0</v>
      </c>
      <c r="AS34" s="3">
        <f>S32</f>
        <v>0</v>
      </c>
      <c r="AT34" s="3">
        <f>AD32</f>
        <v>0</v>
      </c>
      <c r="AU34" s="3">
        <f>AO32</f>
        <v>0</v>
      </c>
      <c r="AV34" s="3">
        <f>IF($AV$33=$AW$33,IF($AR$34&gt;$AS$34,0.5,IF($AR$34&lt;$AS$34,-0.5,0)),0)</f>
        <v>0</v>
      </c>
      <c r="AW34" s="3">
        <f>IF($AV$33=$AW$33,IF($AS$34&gt;$AR$34,0.5,IF($AS$34&lt;$AR$34,-0.5,0)),0)</f>
        <v>0</v>
      </c>
      <c r="AX34" s="3">
        <f>IF($AV$33=$AX$33,IF($AT$34&gt;$AR$34,0.5,IF($AT$34&lt;$AR$34,-0.5,0)),0)</f>
        <v>0</v>
      </c>
      <c r="AY34" s="3">
        <f>IF($AV$33=$AY$33,IF($AU$34&gt;$AR$34,0.5,IF($AU$34&lt;$AR$34,-0.5,0)),0)</f>
        <v>0</v>
      </c>
    </row>
    <row r="35" spans="2:58" ht="20" customHeight="1" x14ac:dyDescent="0.3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R35" s="1"/>
      <c r="AS35" s="1"/>
      <c r="AT35" s="1"/>
      <c r="AU35" s="1"/>
      <c r="AV35" s="3">
        <f>IF($AV$33=$AX$33,IF($AT$34&gt;$AR$34,-0.5,IF($AT$34&lt;$AR$34,0.5,0)),0)</f>
        <v>0</v>
      </c>
      <c r="AW35" s="3">
        <f>IF($AX$33=$AW$33,IF($AS$34&gt;$AT$34,0.5,IF($AS$34&lt;$AT$34,-0.5,0)),0)</f>
        <v>0</v>
      </c>
      <c r="AX35" s="3">
        <f>IF($AX$33=$AW$33,IF($AS$34&lt;$AT$34,0.5,IF($AS$34&gt;$AT$34,-0.5,0)),0)</f>
        <v>0</v>
      </c>
      <c r="AY35" s="3">
        <f>IF($AY$33=$AW$33,IF($AU$34&gt;$AS$34,0.5,IF($AU$34&lt;$AS$34,-0.5,0)),0)</f>
        <v>0</v>
      </c>
      <c r="BB35" s="1"/>
      <c r="BC35" s="1"/>
      <c r="BE35" s="1"/>
      <c r="BF35" s="1"/>
    </row>
    <row r="36" spans="2:58" ht="20" customHeight="1" x14ac:dyDescent="0.3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R36" s="1"/>
      <c r="AS36" s="1"/>
      <c r="AT36" s="1"/>
      <c r="AU36" s="1"/>
      <c r="AV36" s="3">
        <f>IF($AV$33=$AY$33,IF($AU$34&gt;$AR$34,-0.5,IF($AU$34&lt;$AR$34,0.5,0)),0)</f>
        <v>0</v>
      </c>
      <c r="AW36" s="3">
        <f>IF($AY$33=$AW$33,IF($AU$34&gt;$AS$34,-0.5,IF($AU$34&lt;$AS$34,0.5,0)),0)</f>
        <v>0</v>
      </c>
      <c r="AX36" s="3">
        <f>IF($AY$33=$AX$33,IF($AU$34&gt;$AT$34,0.5,IF($AU$34&lt;$AT$34,-0.5,0)),0)</f>
        <v>0</v>
      </c>
      <c r="AY36" s="3">
        <f>IF($AY$33=$AX$33,IF($AU$34&gt;$AT$34,0.5,IF($AU$34&lt;$AT$34,-0.5,0)),0)</f>
        <v>0</v>
      </c>
      <c r="BB36" s="1"/>
      <c r="BC36" s="1"/>
      <c r="BE36" s="1"/>
      <c r="BF36" s="1"/>
    </row>
    <row r="37" spans="2:58" ht="20" customHeight="1" x14ac:dyDescent="0.3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R37" s="1"/>
      <c r="AS37" s="1"/>
      <c r="AT37" s="1"/>
      <c r="AU37" s="1"/>
      <c r="AV37" s="3">
        <f>SUM(AV33:AV36)</f>
        <v>2.5</v>
      </c>
      <c r="AW37" s="3">
        <f>SUM(AW33:AW36)</f>
        <v>2.5</v>
      </c>
      <c r="AX37" s="3">
        <f>SUM(AX33:AX36)</f>
        <v>2.5</v>
      </c>
      <c r="AY37" s="3">
        <f>SUM(AY33:AY36)</f>
        <v>2.5</v>
      </c>
      <c r="BB37" s="1"/>
      <c r="BC37" s="1"/>
      <c r="BE37" s="1"/>
      <c r="BF37" s="1"/>
    </row>
    <row r="38" spans="2:58" ht="20" customHeight="1" x14ac:dyDescent="0.3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R38" s="1"/>
      <c r="AS38" s="1"/>
      <c r="AT38" s="1"/>
      <c r="AU38" s="1"/>
      <c r="AV38" s="1"/>
      <c r="AW38" s="1"/>
      <c r="AX38" s="1"/>
      <c r="AY38" s="1"/>
      <c r="BB38" s="1"/>
      <c r="BC38" s="1"/>
      <c r="BE38" s="1"/>
      <c r="BF38" s="1"/>
    </row>
    <row r="39" spans="2:58" ht="20" customHeight="1" x14ac:dyDescent="0.35">
      <c r="AR39" s="1"/>
      <c r="AS39" s="1"/>
      <c r="AT39" s="1"/>
      <c r="AU39" s="1"/>
      <c r="AV39" s="1"/>
      <c r="AW39" s="1"/>
      <c r="AX39" s="1"/>
      <c r="AY39" s="1"/>
      <c r="BB39" s="1"/>
      <c r="BC39" s="1"/>
      <c r="BE39" s="1"/>
      <c r="BF39" s="1"/>
    </row>
    <row r="40" spans="2:58" ht="20" customHeight="1" x14ac:dyDescent="0.35">
      <c r="AR40" s="1"/>
      <c r="AS40" s="1"/>
      <c r="AT40" s="1"/>
      <c r="AU40" s="1"/>
      <c r="AV40" s="1"/>
      <c r="AW40" s="1"/>
      <c r="AX40" s="1"/>
      <c r="AY40" s="1"/>
      <c r="BB40" s="1"/>
      <c r="BC40" s="1"/>
      <c r="BE40" s="1"/>
      <c r="BF40" s="1"/>
    </row>
    <row r="41" spans="2:58" x14ac:dyDescent="0.35">
      <c r="AR41" s="1"/>
      <c r="AS41" s="1"/>
      <c r="AT41" s="1"/>
      <c r="AU41" s="1"/>
      <c r="AV41" s="1"/>
      <c r="AW41" s="1"/>
      <c r="AX41" s="1"/>
      <c r="AY41" s="1"/>
      <c r="BB41" s="1"/>
      <c r="BC41" s="1"/>
      <c r="BE41" s="1"/>
      <c r="BF41" s="1"/>
    </row>
    <row r="42" spans="2:58" x14ac:dyDescent="0.35">
      <c r="AR42" s="1"/>
      <c r="AS42" s="1"/>
      <c r="AT42" s="1"/>
      <c r="AU42" s="1"/>
      <c r="AV42" s="1"/>
      <c r="AW42" s="1"/>
      <c r="AX42" s="1"/>
      <c r="AY42" s="1"/>
      <c r="BB42" s="1"/>
      <c r="BC42" s="1"/>
      <c r="BE42" s="1"/>
      <c r="BF42" s="1"/>
    </row>
    <row r="43" spans="2:58" x14ac:dyDescent="0.35">
      <c r="AR43" s="1"/>
      <c r="AS43" s="1"/>
      <c r="AT43" s="1"/>
      <c r="AU43" s="1"/>
      <c r="AV43" s="1"/>
      <c r="AW43" s="1"/>
      <c r="AX43" s="1"/>
      <c r="AY43" s="1"/>
      <c r="BB43" s="1"/>
      <c r="BC43" s="1"/>
      <c r="BE43" s="1"/>
      <c r="BF43" s="1"/>
    </row>
    <row r="44" spans="2:58" x14ac:dyDescent="0.35">
      <c r="AR44" s="1"/>
      <c r="AS44" s="1"/>
      <c r="AT44" s="1"/>
      <c r="AU44" s="1"/>
      <c r="AV44" s="1"/>
      <c r="AW44" s="1"/>
      <c r="AX44" s="1"/>
      <c r="AY44" s="1"/>
      <c r="BB44" s="1"/>
      <c r="BC44" s="1"/>
      <c r="BE44" s="1"/>
      <c r="BF44" s="1"/>
    </row>
    <row r="45" spans="2:58" x14ac:dyDescent="0.35">
      <c r="AR45" s="1"/>
      <c r="AS45" s="1"/>
      <c r="AT45" s="1"/>
      <c r="AU45" s="1"/>
      <c r="AV45" s="1"/>
      <c r="AW45" s="1"/>
      <c r="AX45" s="1"/>
      <c r="AY45" s="1"/>
      <c r="BB45" s="1"/>
      <c r="BC45" s="1"/>
      <c r="BE45" s="1"/>
      <c r="BF45" s="1"/>
    </row>
    <row r="46" spans="2:58" ht="20" customHeight="1" x14ac:dyDescent="0.35">
      <c r="AR46" s="1"/>
      <c r="AS46" s="1"/>
      <c r="AT46" s="1"/>
      <c r="AU46" s="1"/>
      <c r="AV46" s="1"/>
      <c r="AW46" s="1"/>
      <c r="AX46" s="1"/>
      <c r="AY46" s="1"/>
      <c r="BB46" s="1"/>
      <c r="BC46" s="1"/>
      <c r="BE46" s="1"/>
      <c r="BF46" s="1"/>
    </row>
    <row r="47" spans="2:58" ht="20" customHeight="1" x14ac:dyDescent="0.35">
      <c r="AR47" s="1"/>
      <c r="AS47" s="1"/>
      <c r="AT47" s="1"/>
      <c r="AU47" s="1"/>
      <c r="AV47" s="1"/>
      <c r="AW47" s="1"/>
      <c r="AX47" s="1"/>
      <c r="AY47" s="1"/>
      <c r="BB47" s="1"/>
      <c r="BC47" s="1"/>
      <c r="BE47" s="1"/>
      <c r="BF47" s="1"/>
    </row>
    <row r="48" spans="2:58" ht="20" customHeight="1" x14ac:dyDescent="0.35">
      <c r="AR48" s="1"/>
      <c r="AS48" s="1"/>
      <c r="AT48" s="1"/>
      <c r="AU48" s="1"/>
      <c r="AV48" s="1"/>
      <c r="AW48" s="1"/>
      <c r="AX48" s="1"/>
      <c r="AY48" s="1"/>
      <c r="BB48" s="1"/>
      <c r="BC48" s="1"/>
      <c r="BE48" s="1"/>
      <c r="BF48" s="1"/>
    </row>
    <row r="49" spans="44:58" ht="20" customHeight="1" x14ac:dyDescent="0.35">
      <c r="AR49" s="1"/>
      <c r="AS49" s="1"/>
      <c r="AT49" s="1"/>
      <c r="AU49" s="1"/>
      <c r="AV49" s="1"/>
      <c r="AW49" s="1"/>
      <c r="AX49" s="1"/>
      <c r="AY49" s="1"/>
      <c r="BB49" s="1"/>
      <c r="BC49" s="1"/>
      <c r="BE49" s="1"/>
      <c r="BF49" s="1"/>
    </row>
    <row r="50" spans="44:58" ht="20" customHeight="1" x14ac:dyDescent="0.35">
      <c r="AR50" s="1"/>
      <c r="AS50" s="1"/>
      <c r="AT50" s="1"/>
      <c r="AU50" s="1"/>
      <c r="AV50" s="1"/>
      <c r="AW50" s="1"/>
      <c r="AX50" s="1"/>
      <c r="AY50" s="1"/>
      <c r="BB50" s="1"/>
      <c r="BC50" s="1"/>
      <c r="BE50" s="1"/>
      <c r="BF50" s="1"/>
    </row>
    <row r="51" spans="44:58" ht="20" customHeight="1" x14ac:dyDescent="0.35">
      <c r="AR51" s="1"/>
      <c r="AS51" s="1"/>
      <c r="AT51" s="1"/>
      <c r="AU51" s="1"/>
      <c r="AV51" s="1"/>
      <c r="AW51" s="1"/>
      <c r="AX51" s="1"/>
      <c r="AY51" s="1"/>
      <c r="BB51" s="1"/>
      <c r="BC51" s="1"/>
      <c r="BE51" s="1"/>
      <c r="BF51" s="1"/>
    </row>
    <row r="52" spans="44:58" ht="20" customHeight="1" x14ac:dyDescent="0.35">
      <c r="AR52" s="1"/>
      <c r="AS52" s="1"/>
      <c r="AT52" s="1"/>
      <c r="AU52" s="1"/>
      <c r="AV52" s="1"/>
      <c r="AW52" s="1"/>
      <c r="AX52" s="1"/>
      <c r="AY52" s="1"/>
      <c r="BB52" s="1"/>
      <c r="BC52" s="1"/>
      <c r="BE52" s="1"/>
      <c r="BF52" s="1"/>
    </row>
    <row r="53" spans="44:58" ht="20" customHeight="1" x14ac:dyDescent="0.35">
      <c r="AR53" s="1"/>
      <c r="AS53" s="1"/>
      <c r="AT53" s="1"/>
      <c r="AU53" s="1"/>
      <c r="AV53" s="1"/>
      <c r="AW53" s="1"/>
      <c r="AX53" s="1"/>
      <c r="AY53" s="1"/>
      <c r="BB53" s="1"/>
      <c r="BC53" s="1"/>
      <c r="BE53" s="1"/>
      <c r="BF53" s="1"/>
    </row>
    <row r="54" spans="44:58" ht="20" customHeight="1" x14ac:dyDescent="0.35">
      <c r="AR54" s="1"/>
      <c r="AS54" s="1"/>
      <c r="AT54" s="1"/>
      <c r="AU54" s="1"/>
      <c r="AV54" s="1"/>
      <c r="AW54" s="1"/>
      <c r="AX54" s="1"/>
      <c r="AY54" s="1"/>
      <c r="BB54" s="1"/>
      <c r="BC54" s="1"/>
      <c r="BE54" s="1"/>
      <c r="BF54" s="1"/>
    </row>
    <row r="55" spans="44:58" ht="20" customHeight="1" x14ac:dyDescent="0.35">
      <c r="AR55" s="1"/>
      <c r="AS55" s="1"/>
      <c r="AT55" s="1"/>
      <c r="AU55" s="1"/>
      <c r="AV55" s="1"/>
      <c r="AW55" s="1"/>
      <c r="AX55" s="1"/>
      <c r="AY55" s="1"/>
      <c r="BB55" s="1"/>
      <c r="BC55" s="1"/>
      <c r="BE55" s="1"/>
      <c r="BF55" s="1"/>
    </row>
    <row r="56" spans="44:58" ht="20" customHeight="1" x14ac:dyDescent="0.35">
      <c r="AR56" s="1"/>
      <c r="AS56" s="1"/>
      <c r="AT56" s="1"/>
      <c r="AU56" s="1"/>
      <c r="AV56" s="1"/>
      <c r="AW56" s="1"/>
      <c r="AX56" s="1"/>
      <c r="AY56" s="1"/>
      <c r="BB56" s="1"/>
      <c r="BC56" s="1"/>
      <c r="BE56" s="1"/>
      <c r="BF56" s="1"/>
    </row>
    <row r="57" spans="44:58" ht="20" customHeight="1" x14ac:dyDescent="0.35">
      <c r="AR57" s="1"/>
      <c r="AS57" s="1"/>
      <c r="AT57" s="1"/>
      <c r="AU57" s="1"/>
      <c r="AV57" s="1"/>
      <c r="AW57" s="1"/>
      <c r="AX57" s="1"/>
      <c r="AY57" s="1"/>
      <c r="BB57" s="1"/>
      <c r="BC57" s="1"/>
      <c r="BE57" s="1"/>
      <c r="BF57" s="1"/>
    </row>
    <row r="58" spans="44:58" ht="20" customHeight="1" x14ac:dyDescent="0.35">
      <c r="AR58" s="1"/>
      <c r="AS58" s="1"/>
      <c r="AT58" s="1"/>
      <c r="AU58" s="1"/>
      <c r="AV58" s="1"/>
      <c r="AW58" s="1"/>
      <c r="AX58" s="1"/>
      <c r="AY58" s="1"/>
      <c r="BB58" s="1"/>
      <c r="BC58" s="1"/>
      <c r="BE58" s="1"/>
      <c r="BF58" s="1"/>
    </row>
    <row r="59" spans="44:58" ht="20" customHeight="1" x14ac:dyDescent="0.35">
      <c r="AR59" s="1"/>
      <c r="AS59" s="1"/>
      <c r="AT59" s="1"/>
      <c r="AU59" s="1"/>
      <c r="AV59" s="1"/>
      <c r="AW59" s="1"/>
      <c r="AX59" s="1"/>
      <c r="AY59" s="1"/>
      <c r="BB59" s="1"/>
      <c r="BC59" s="1"/>
      <c r="BE59" s="1"/>
      <c r="BF59" s="1"/>
    </row>
    <row r="60" spans="44:58" ht="20" customHeight="1" x14ac:dyDescent="0.35">
      <c r="AR60" s="1"/>
      <c r="AS60" s="1"/>
      <c r="AT60" s="1"/>
      <c r="AU60" s="1"/>
      <c r="AV60" s="1"/>
      <c r="AW60" s="1"/>
      <c r="AX60" s="1"/>
      <c r="AY60" s="1"/>
      <c r="BB60" s="1"/>
      <c r="BC60" s="1"/>
      <c r="BE60" s="1"/>
      <c r="BF60" s="1"/>
    </row>
    <row r="61" spans="44:58" ht="20" customHeight="1" x14ac:dyDescent="0.35">
      <c r="AR61" s="1"/>
      <c r="AS61" s="1"/>
      <c r="AT61" s="1"/>
      <c r="AU61" s="1"/>
      <c r="AV61" s="1"/>
      <c r="AW61" s="1"/>
      <c r="AX61" s="1"/>
      <c r="AY61" s="1"/>
      <c r="BB61" s="1"/>
      <c r="BC61" s="1"/>
      <c r="BE61" s="1"/>
      <c r="BF61" s="1"/>
    </row>
    <row r="62" spans="44:58" ht="21" customHeight="1" x14ac:dyDescent="0.35">
      <c r="AR62" s="1"/>
      <c r="AS62" s="1"/>
      <c r="AT62" s="1"/>
      <c r="AU62" s="1"/>
      <c r="AV62" s="1"/>
      <c r="AW62" s="1"/>
      <c r="AX62" s="1"/>
      <c r="AY62" s="1"/>
      <c r="BB62" s="1"/>
      <c r="BC62" s="1"/>
      <c r="BE62" s="1"/>
      <c r="BF62" s="1"/>
    </row>
    <row r="63" spans="44:58" ht="21" customHeight="1" x14ac:dyDescent="0.35">
      <c r="AR63" s="1"/>
      <c r="AS63" s="1"/>
      <c r="AT63" s="1"/>
      <c r="AU63" s="1"/>
      <c r="AV63" s="1"/>
      <c r="AW63" s="1"/>
      <c r="AX63" s="1"/>
      <c r="AY63" s="1"/>
      <c r="BB63" s="1"/>
      <c r="BC63" s="1"/>
      <c r="BE63" s="1"/>
      <c r="BF63" s="1"/>
    </row>
    <row r="64" spans="44:58" ht="21" customHeight="1" x14ac:dyDescent="0.35">
      <c r="AR64" s="1"/>
      <c r="AS64" s="1"/>
      <c r="AT64" s="1"/>
      <c r="AU64" s="1"/>
      <c r="AV64" s="1"/>
      <c r="AW64" s="1"/>
      <c r="AX64" s="1"/>
      <c r="AY64" s="1"/>
      <c r="BB64" s="1"/>
      <c r="BC64" s="1"/>
      <c r="BE64" s="1"/>
      <c r="BF64" s="1"/>
    </row>
    <row r="65" spans="44:58" ht="21" customHeight="1" x14ac:dyDescent="0.35">
      <c r="AR65" s="1"/>
      <c r="AS65" s="1"/>
      <c r="AT65" s="1"/>
      <c r="AU65" s="1"/>
      <c r="AV65" s="1"/>
      <c r="AW65" s="1"/>
      <c r="AX65" s="1"/>
      <c r="AY65" s="1"/>
      <c r="BB65" s="1"/>
      <c r="BC65" s="1"/>
      <c r="BE65" s="1"/>
      <c r="BF65" s="1"/>
    </row>
    <row r="66" spans="44:58" ht="21" customHeight="1" x14ac:dyDescent="0.35">
      <c r="AR66" s="1"/>
      <c r="AS66" s="1"/>
      <c r="AT66" s="1"/>
      <c r="AU66" s="1"/>
      <c r="AV66" s="1"/>
      <c r="AW66" s="1"/>
      <c r="AX66" s="1"/>
      <c r="AY66" s="1"/>
      <c r="BB66" s="1"/>
      <c r="BC66" s="1"/>
      <c r="BE66" s="1"/>
      <c r="BF66" s="1"/>
    </row>
    <row r="67" spans="44:58" ht="21" customHeight="1" x14ac:dyDescent="0.35">
      <c r="AR67" s="1"/>
      <c r="AS67" s="1"/>
      <c r="AT67" s="1"/>
      <c r="AU67" s="1"/>
      <c r="AV67" s="1"/>
      <c r="AW67" s="1"/>
      <c r="AX67" s="1"/>
      <c r="AY67" s="1"/>
      <c r="BB67" s="1"/>
      <c r="BC67" s="1"/>
      <c r="BE67" s="1"/>
      <c r="BF67" s="1"/>
    </row>
    <row r="68" spans="44:58" ht="21" customHeight="1" x14ac:dyDescent="0.35">
      <c r="AR68" s="1"/>
      <c r="AS68" s="1"/>
      <c r="AT68" s="1"/>
      <c r="AU68" s="1"/>
      <c r="AV68" s="1"/>
      <c r="AW68" s="1"/>
      <c r="AX68" s="1"/>
      <c r="AY68" s="1"/>
      <c r="BB68" s="1"/>
      <c r="BC68" s="1"/>
      <c r="BE68" s="1"/>
      <c r="BF68" s="1"/>
    </row>
    <row r="69" spans="44:58" ht="21" customHeight="1" x14ac:dyDescent="0.35">
      <c r="AR69" s="1"/>
      <c r="AS69" s="1"/>
      <c r="AT69" s="1"/>
      <c r="AU69" s="1"/>
      <c r="AV69" s="1"/>
      <c r="AW69" s="1"/>
      <c r="AX69" s="1"/>
      <c r="AY69" s="1"/>
      <c r="BB69" s="1"/>
      <c r="BC69" s="1"/>
      <c r="BE69" s="1"/>
      <c r="BF69" s="1"/>
    </row>
    <row r="70" spans="44:58" ht="21" customHeight="1" x14ac:dyDescent="0.35">
      <c r="AR70" s="1"/>
      <c r="AS70" s="1"/>
      <c r="AT70" s="1"/>
      <c r="AU70" s="1"/>
      <c r="AV70" s="1"/>
      <c r="AW70" s="1"/>
      <c r="AX70" s="1"/>
      <c r="AY70" s="1"/>
      <c r="BB70" s="1"/>
      <c r="BC70" s="1"/>
      <c r="BE70" s="1"/>
      <c r="BF70" s="1"/>
    </row>
    <row r="71" spans="44:58" ht="21" customHeight="1" x14ac:dyDescent="0.35">
      <c r="AR71" s="1"/>
      <c r="AS71" s="1"/>
      <c r="AT71" s="1"/>
      <c r="AU71" s="1"/>
      <c r="AV71" s="1"/>
      <c r="AW71" s="1"/>
      <c r="AX71" s="1"/>
      <c r="AY71" s="1"/>
      <c r="BB71" s="1"/>
      <c r="BC71" s="1"/>
      <c r="BE71" s="1"/>
      <c r="BF71" s="1"/>
    </row>
    <row r="72" spans="44:58" ht="21" customHeight="1" x14ac:dyDescent="0.35">
      <c r="AR72" s="1"/>
      <c r="AS72" s="1"/>
      <c r="AT72" s="1"/>
      <c r="AU72" s="1"/>
      <c r="AV72" s="1"/>
      <c r="AW72" s="1"/>
      <c r="AX72" s="1"/>
      <c r="AY72" s="1"/>
      <c r="BB72" s="1"/>
      <c r="BC72" s="1"/>
      <c r="BE72" s="1"/>
      <c r="BF72" s="1"/>
    </row>
    <row r="73" spans="44:58" ht="21" customHeight="1" x14ac:dyDescent="0.35">
      <c r="AR73" s="1"/>
      <c r="AS73" s="1"/>
      <c r="AT73" s="1"/>
      <c r="AU73" s="1"/>
      <c r="AV73" s="1"/>
      <c r="AW73" s="1"/>
      <c r="AX73" s="1"/>
      <c r="AY73" s="1"/>
      <c r="BB73" s="1"/>
      <c r="BC73" s="1"/>
      <c r="BE73" s="1"/>
      <c r="BF73" s="1"/>
    </row>
    <row r="74" spans="44:58" ht="21" customHeight="1" x14ac:dyDescent="0.35">
      <c r="AR74" s="1"/>
      <c r="AS74" s="1"/>
      <c r="AT74" s="1"/>
      <c r="AU74" s="1"/>
      <c r="AV74" s="1"/>
      <c r="AW74" s="1"/>
      <c r="AX74" s="1"/>
      <c r="AY74" s="1"/>
      <c r="BB74" s="1"/>
      <c r="BC74" s="1"/>
      <c r="BE74" s="1"/>
      <c r="BF74" s="1"/>
    </row>
    <row r="75" spans="44:58" ht="21" customHeight="1" x14ac:dyDescent="0.35">
      <c r="AR75" s="1"/>
      <c r="AS75" s="1"/>
      <c r="AT75" s="1"/>
      <c r="AU75" s="1"/>
      <c r="AV75" s="1"/>
      <c r="AW75" s="1"/>
      <c r="AX75" s="1"/>
      <c r="AY75" s="1"/>
      <c r="BB75" s="1"/>
      <c r="BC75" s="1"/>
      <c r="BE75" s="1"/>
      <c r="BF75" s="1"/>
    </row>
    <row r="76" spans="44:58" ht="21" customHeight="1" x14ac:dyDescent="0.35">
      <c r="AR76" s="1"/>
      <c r="AS76" s="1"/>
      <c r="AT76" s="1"/>
      <c r="AU76" s="1"/>
      <c r="AV76" s="1"/>
      <c r="AW76" s="1"/>
      <c r="AX76" s="1"/>
      <c r="AY76" s="1"/>
      <c r="BB76" s="1"/>
      <c r="BC76" s="1"/>
      <c r="BE76" s="1"/>
      <c r="BF76" s="1"/>
    </row>
    <row r="77" spans="44:58" ht="21" customHeight="1" x14ac:dyDescent="0.35">
      <c r="AR77" s="1"/>
      <c r="AS77" s="1"/>
      <c r="AT77" s="1"/>
      <c r="AU77" s="1"/>
      <c r="AV77" s="1"/>
      <c r="AW77" s="1"/>
      <c r="AX77" s="1"/>
      <c r="AY77" s="1"/>
      <c r="BB77" s="1"/>
      <c r="BC77" s="1"/>
      <c r="BE77" s="1"/>
      <c r="BF77" s="1"/>
    </row>
    <row r="78" spans="44:58" ht="21" customHeight="1" x14ac:dyDescent="0.35">
      <c r="AR78" s="1"/>
      <c r="AS78" s="1"/>
      <c r="AT78" s="1"/>
      <c r="AU78" s="1"/>
      <c r="AV78" s="1"/>
      <c r="AW78" s="1"/>
      <c r="AX78" s="1"/>
      <c r="AY78" s="1"/>
      <c r="BB78" s="1"/>
      <c r="BC78" s="1"/>
      <c r="BE78" s="1"/>
      <c r="BF78" s="1"/>
    </row>
    <row r="79" spans="44:58" ht="21" customHeight="1" x14ac:dyDescent="0.35">
      <c r="AR79" s="1"/>
      <c r="AS79" s="1"/>
      <c r="AT79" s="1"/>
      <c r="AU79" s="1"/>
      <c r="AV79" s="1"/>
      <c r="AW79" s="1"/>
      <c r="AX79" s="1"/>
      <c r="AY79" s="1"/>
      <c r="BB79" s="1"/>
      <c r="BC79" s="1"/>
      <c r="BE79" s="1"/>
      <c r="BF79" s="1"/>
    </row>
    <row r="80" spans="44:58" ht="21" customHeight="1" x14ac:dyDescent="0.35">
      <c r="AR80" s="1"/>
      <c r="AS80" s="1"/>
      <c r="AT80" s="1"/>
      <c r="AU80" s="1"/>
      <c r="AV80" s="1"/>
      <c r="AW80" s="1"/>
      <c r="AX80" s="1"/>
      <c r="AY80" s="1"/>
      <c r="BB80" s="1"/>
      <c r="BC80" s="1"/>
      <c r="BE80" s="1"/>
      <c r="BF80" s="1"/>
    </row>
    <row r="81" spans="44:58" ht="21" customHeight="1" x14ac:dyDescent="0.35">
      <c r="AR81" s="1"/>
      <c r="AS81" s="1"/>
      <c r="AT81" s="1"/>
      <c r="AU81" s="1"/>
      <c r="AV81" s="1"/>
      <c r="AW81" s="1"/>
      <c r="AX81" s="1"/>
      <c r="AY81" s="1"/>
      <c r="BB81" s="1"/>
      <c r="BC81" s="1"/>
      <c r="BE81" s="1"/>
      <c r="BF81" s="1"/>
    </row>
    <row r="82" spans="44:58" ht="21" customHeight="1" x14ac:dyDescent="0.35">
      <c r="AR82" s="1"/>
      <c r="AS82" s="1"/>
      <c r="AT82" s="1"/>
      <c r="AU82" s="1"/>
      <c r="AV82" s="1"/>
      <c r="AW82" s="1"/>
      <c r="AX82" s="1"/>
      <c r="AY82" s="1"/>
      <c r="BB82" s="1"/>
      <c r="BC82" s="1"/>
      <c r="BE82" s="1"/>
      <c r="BF82" s="1"/>
    </row>
    <row r="83" spans="44:58" ht="21" customHeight="1" x14ac:dyDescent="0.35">
      <c r="AR83" s="1"/>
      <c r="AS83" s="1"/>
      <c r="AT83" s="1"/>
      <c r="AU83" s="1"/>
      <c r="AV83" s="1"/>
      <c r="AW83" s="1"/>
      <c r="AX83" s="1"/>
      <c r="AY83" s="1"/>
      <c r="BB83" s="1"/>
      <c r="BC83" s="1"/>
      <c r="BE83" s="1"/>
      <c r="BF83" s="1"/>
    </row>
    <row r="84" spans="44:58" ht="21" customHeight="1" x14ac:dyDescent="0.35">
      <c r="AR84" s="1"/>
      <c r="AS84" s="1"/>
      <c r="AT84" s="1"/>
      <c r="AU84" s="1"/>
      <c r="AV84" s="1"/>
      <c r="AW84" s="1"/>
      <c r="AX84" s="1"/>
      <c r="AY84" s="1"/>
      <c r="BB84" s="1"/>
      <c r="BC84" s="1"/>
      <c r="BE84" s="1"/>
      <c r="BF84" s="1"/>
    </row>
    <row r="85" spans="44:58" ht="21" customHeight="1" x14ac:dyDescent="0.35">
      <c r="AR85" s="1"/>
      <c r="AS85" s="1"/>
      <c r="AT85" s="1"/>
      <c r="AU85" s="1"/>
      <c r="AV85" s="1"/>
      <c r="AW85" s="1"/>
      <c r="AX85" s="1"/>
      <c r="AY85" s="1"/>
      <c r="BB85" s="1"/>
      <c r="BC85" s="1"/>
      <c r="BE85" s="1"/>
      <c r="BF85" s="1"/>
    </row>
    <row r="86" spans="44:58" ht="21" customHeight="1" x14ac:dyDescent="0.35">
      <c r="AR86" s="1"/>
      <c r="AS86" s="1"/>
      <c r="AT86" s="1"/>
      <c r="AU86" s="1"/>
      <c r="AV86" s="1"/>
      <c r="AW86" s="1"/>
      <c r="AX86" s="1"/>
      <c r="AY86" s="1"/>
      <c r="BB86" s="1"/>
      <c r="BC86" s="1"/>
      <c r="BE86" s="1"/>
      <c r="BF86" s="1"/>
    </row>
    <row r="87" spans="44:58" ht="21" customHeight="1" x14ac:dyDescent="0.35">
      <c r="AR87" s="1"/>
      <c r="AS87" s="1"/>
      <c r="AT87" s="1"/>
      <c r="AU87" s="1"/>
      <c r="AV87" s="1"/>
      <c r="AW87" s="1"/>
      <c r="AX87" s="1"/>
      <c r="AY87" s="1"/>
      <c r="BB87" s="1"/>
      <c r="BC87" s="1"/>
      <c r="BE87" s="1"/>
      <c r="BF87" s="1"/>
    </row>
    <row r="88" spans="44:58" ht="21" customHeight="1" x14ac:dyDescent="0.35">
      <c r="AR88" s="1"/>
      <c r="AS88" s="1"/>
      <c r="AT88" s="1"/>
      <c r="AU88" s="1"/>
      <c r="AV88" s="1"/>
      <c r="AW88" s="1"/>
      <c r="AX88" s="1"/>
      <c r="AY88" s="1"/>
      <c r="BB88" s="1"/>
      <c r="BC88" s="1"/>
      <c r="BE88" s="1"/>
      <c r="BF88" s="1"/>
    </row>
    <row r="89" spans="44:58" ht="21" customHeight="1" x14ac:dyDescent="0.35">
      <c r="AR89" s="1"/>
      <c r="AS89" s="1"/>
      <c r="AT89" s="1"/>
      <c r="AU89" s="1"/>
      <c r="AV89" s="1"/>
      <c r="AW89" s="1"/>
      <c r="AX89" s="1"/>
      <c r="AY89" s="1"/>
      <c r="BB89" s="1"/>
      <c r="BC89" s="1"/>
      <c r="BE89" s="1"/>
      <c r="BF89" s="1"/>
    </row>
    <row r="90" spans="44:58" ht="21" customHeight="1" x14ac:dyDescent="0.35">
      <c r="AR90" s="1"/>
      <c r="AS90" s="1"/>
      <c r="AT90" s="1"/>
      <c r="AU90" s="1"/>
      <c r="AV90" s="1"/>
      <c r="AW90" s="1"/>
      <c r="AX90" s="1"/>
      <c r="AY90" s="1"/>
      <c r="BB90" s="1"/>
      <c r="BC90" s="1"/>
      <c r="BE90" s="1"/>
      <c r="BF90" s="1"/>
    </row>
    <row r="91" spans="44:58" ht="21" customHeight="1" x14ac:dyDescent="0.35">
      <c r="AR91" s="1"/>
      <c r="AS91" s="1"/>
      <c r="AT91" s="1"/>
      <c r="AU91" s="1"/>
      <c r="AV91" s="1"/>
      <c r="AW91" s="1"/>
      <c r="AX91" s="1"/>
      <c r="AY91" s="1"/>
      <c r="BB91" s="1"/>
      <c r="BC91" s="1"/>
      <c r="BE91" s="1"/>
      <c r="BF91" s="1"/>
    </row>
    <row r="92" spans="44:58" ht="21" customHeight="1" x14ac:dyDescent="0.35">
      <c r="AR92" s="1"/>
      <c r="AS92" s="1"/>
      <c r="AT92" s="1"/>
      <c r="AU92" s="1"/>
      <c r="AV92" s="1"/>
      <c r="AW92" s="1"/>
      <c r="AX92" s="1"/>
      <c r="AY92" s="1"/>
      <c r="BB92" s="1"/>
      <c r="BC92" s="1"/>
      <c r="BE92" s="1"/>
      <c r="BF92" s="1"/>
    </row>
    <row r="93" spans="44:58" ht="21" customHeight="1" x14ac:dyDescent="0.35">
      <c r="AR93" s="1"/>
      <c r="AS93" s="1"/>
      <c r="AT93" s="1"/>
      <c r="AU93" s="1"/>
      <c r="AV93" s="1"/>
      <c r="AW93" s="1"/>
      <c r="AX93" s="1"/>
      <c r="AY93" s="1"/>
      <c r="BB93" s="1"/>
      <c r="BC93" s="1"/>
      <c r="BE93" s="1"/>
      <c r="BF93" s="1"/>
    </row>
    <row r="94" spans="44:58" ht="21" customHeight="1" x14ac:dyDescent="0.35">
      <c r="AR94" s="1"/>
      <c r="AS94" s="1"/>
      <c r="AT94" s="1"/>
      <c r="AU94" s="1"/>
      <c r="AV94" s="1"/>
      <c r="AW94" s="1"/>
      <c r="AX94" s="1"/>
      <c r="AY94" s="1"/>
      <c r="BB94" s="1"/>
      <c r="BC94" s="1"/>
      <c r="BE94" s="1"/>
      <c r="BF94" s="1"/>
    </row>
    <row r="95" spans="44:58" ht="21" customHeight="1" x14ac:dyDescent="0.35">
      <c r="AR95" s="1"/>
      <c r="AS95" s="1"/>
      <c r="AT95" s="1"/>
      <c r="AU95" s="1"/>
      <c r="AV95" s="1"/>
      <c r="AW95" s="1"/>
      <c r="AX95" s="1"/>
      <c r="AY95" s="1"/>
      <c r="BB95" s="1"/>
      <c r="BC95" s="1"/>
      <c r="BE95" s="1"/>
      <c r="BF95" s="1"/>
    </row>
    <row r="96" spans="44:58" ht="21" customHeight="1" x14ac:dyDescent="0.35">
      <c r="AR96" s="1"/>
      <c r="AS96" s="1"/>
      <c r="AT96" s="1"/>
      <c r="AU96" s="1"/>
      <c r="AV96" s="1"/>
      <c r="AW96" s="1"/>
      <c r="AX96" s="1"/>
      <c r="AY96" s="1"/>
      <c r="BB96" s="1"/>
      <c r="BC96" s="1"/>
      <c r="BE96" s="1"/>
      <c r="BF96" s="1"/>
    </row>
    <row r="97" spans="44:58" ht="21" customHeight="1" x14ac:dyDescent="0.35">
      <c r="AR97" s="1"/>
      <c r="AS97" s="1"/>
      <c r="AT97" s="1"/>
      <c r="AU97" s="1"/>
      <c r="AV97" s="1"/>
      <c r="AW97" s="1"/>
      <c r="AX97" s="1"/>
      <c r="AY97" s="1"/>
      <c r="BB97" s="1"/>
      <c r="BC97" s="1"/>
      <c r="BE97" s="1"/>
      <c r="BF97" s="1"/>
    </row>
    <row r="98" spans="44:58" ht="21" customHeight="1" x14ac:dyDescent="0.35">
      <c r="AR98" s="1"/>
      <c r="AS98" s="1"/>
      <c r="AT98" s="1"/>
      <c r="AU98" s="1"/>
      <c r="AV98" s="1"/>
      <c r="AW98" s="1"/>
      <c r="AX98" s="1"/>
      <c r="AY98" s="1"/>
      <c r="BB98" s="1"/>
      <c r="BC98" s="1"/>
      <c r="BE98" s="1"/>
      <c r="BF98" s="1"/>
    </row>
    <row r="99" spans="44:58" ht="21" customHeight="1" x14ac:dyDescent="0.35">
      <c r="AR99" s="1"/>
      <c r="AS99" s="1"/>
      <c r="AT99" s="1"/>
      <c r="AU99" s="1"/>
      <c r="AV99" s="1"/>
      <c r="AW99" s="1"/>
      <c r="AX99" s="1"/>
      <c r="AY99" s="1"/>
      <c r="BB99" s="1"/>
      <c r="BC99" s="1"/>
      <c r="BE99" s="1"/>
      <c r="BF99" s="1"/>
    </row>
    <row r="100" spans="44:58" ht="21" customHeight="1" x14ac:dyDescent="0.35">
      <c r="AR100" s="1"/>
      <c r="AS100" s="1"/>
      <c r="AT100" s="1"/>
      <c r="AU100" s="1"/>
      <c r="AV100" s="1"/>
      <c r="AW100" s="1"/>
      <c r="AX100" s="1"/>
      <c r="AY100" s="1"/>
      <c r="BB100" s="1"/>
      <c r="BC100" s="1"/>
      <c r="BE100" s="1"/>
      <c r="BF100" s="1"/>
    </row>
    <row r="101" spans="44:58" x14ac:dyDescent="0.35">
      <c r="AR101" s="1"/>
      <c r="AS101" s="1"/>
      <c r="AT101" s="1"/>
      <c r="AU101" s="1"/>
      <c r="AV101" s="1"/>
      <c r="AW101" s="1"/>
      <c r="AX101" s="1"/>
      <c r="AY101" s="1"/>
      <c r="BB101" s="1"/>
      <c r="BC101" s="1"/>
      <c r="BE101" s="1"/>
      <c r="BF101" s="1"/>
    </row>
    <row r="102" spans="44:58" x14ac:dyDescent="0.35">
      <c r="AR102" s="1"/>
      <c r="AS102" s="1"/>
      <c r="AT102" s="1"/>
      <c r="AU102" s="1"/>
      <c r="AV102" s="1"/>
      <c r="AW102" s="1"/>
      <c r="AX102" s="1"/>
      <c r="AY102" s="1"/>
      <c r="BB102" s="1"/>
      <c r="BC102" s="1"/>
      <c r="BE102" s="1"/>
      <c r="BF102" s="1"/>
    </row>
    <row r="103" spans="44:58" x14ac:dyDescent="0.35">
      <c r="AR103" s="1"/>
      <c r="AS103" s="1"/>
      <c r="AT103" s="1"/>
      <c r="AU103" s="1"/>
      <c r="AV103" s="1"/>
      <c r="AW103" s="1"/>
      <c r="AX103" s="1"/>
      <c r="AY103" s="1"/>
      <c r="BB103" s="1"/>
      <c r="BC103" s="1"/>
      <c r="BE103" s="1"/>
      <c r="BF103" s="1"/>
    </row>
    <row r="104" spans="44:58" x14ac:dyDescent="0.35">
      <c r="AR104" s="1"/>
      <c r="AS104" s="1"/>
      <c r="AT104" s="1"/>
      <c r="AU104" s="1"/>
      <c r="AV104" s="1"/>
      <c r="AW104" s="1"/>
      <c r="AX104" s="1"/>
      <c r="AY104" s="1"/>
      <c r="BB104" s="1"/>
      <c r="BC104" s="1"/>
      <c r="BE104" s="1"/>
      <c r="BF104" s="1"/>
    </row>
    <row r="105" spans="44:58" x14ac:dyDescent="0.35">
      <c r="AR105" s="1"/>
      <c r="AS105" s="1"/>
      <c r="AT105" s="1"/>
      <c r="AU105" s="1"/>
      <c r="AV105" s="1"/>
      <c r="AW105" s="1"/>
      <c r="AX105" s="1"/>
      <c r="AY105" s="1"/>
      <c r="BB105" s="1"/>
      <c r="BC105" s="1"/>
      <c r="BE105" s="1"/>
      <c r="BF105" s="1"/>
    </row>
    <row r="106" spans="44:58" x14ac:dyDescent="0.35">
      <c r="AR106" s="1"/>
      <c r="AS106" s="1"/>
      <c r="AT106" s="1"/>
      <c r="AU106" s="1"/>
      <c r="AV106" s="1"/>
      <c r="AW106" s="1"/>
      <c r="AX106" s="1"/>
      <c r="AY106" s="1"/>
      <c r="BB106" s="1"/>
      <c r="BC106" s="1"/>
      <c r="BE106" s="1"/>
      <c r="BF106" s="1"/>
    </row>
    <row r="107" spans="44:58" x14ac:dyDescent="0.35">
      <c r="AR107" s="1"/>
      <c r="AS107" s="1"/>
      <c r="AT107" s="1"/>
      <c r="AU107" s="1"/>
      <c r="AV107" s="1"/>
      <c r="AW107" s="1"/>
      <c r="AX107" s="1"/>
      <c r="AY107" s="1"/>
      <c r="BB107" s="1"/>
      <c r="BC107" s="1"/>
      <c r="BE107" s="1"/>
      <c r="BF107" s="1"/>
    </row>
    <row r="108" spans="44:58" x14ac:dyDescent="0.35">
      <c r="AR108" s="1"/>
      <c r="AS108" s="1"/>
      <c r="AT108" s="1"/>
      <c r="AU108" s="1"/>
      <c r="AV108" s="1"/>
      <c r="AW108" s="1"/>
      <c r="AX108" s="1"/>
      <c r="AY108" s="1"/>
      <c r="BB108" s="1"/>
      <c r="BC108" s="1"/>
      <c r="BE108" s="1"/>
      <c r="BF108" s="1"/>
    </row>
    <row r="109" spans="44:58" x14ac:dyDescent="0.35">
      <c r="AR109" s="1"/>
      <c r="AS109" s="1"/>
      <c r="AT109" s="1"/>
      <c r="AU109" s="1"/>
      <c r="AV109" s="1"/>
      <c r="AW109" s="1"/>
      <c r="AX109" s="1"/>
      <c r="AY109" s="1"/>
      <c r="BB109" s="1"/>
      <c r="BC109" s="1"/>
      <c r="BE109" s="1"/>
      <c r="BF109" s="1"/>
    </row>
    <row r="110" spans="44:58" x14ac:dyDescent="0.35">
      <c r="AR110" s="1"/>
      <c r="AS110" s="1"/>
      <c r="AT110" s="1"/>
      <c r="AU110" s="1"/>
      <c r="AV110" s="1"/>
      <c r="AW110" s="1"/>
      <c r="AX110" s="1"/>
      <c r="AY110" s="1"/>
      <c r="BB110" s="1"/>
      <c r="BC110" s="1"/>
      <c r="BE110" s="1"/>
      <c r="BF110" s="1"/>
    </row>
    <row r="111" spans="44:58" x14ac:dyDescent="0.35">
      <c r="AR111" s="1"/>
      <c r="AS111" s="1"/>
      <c r="AT111" s="1"/>
      <c r="AU111" s="1"/>
      <c r="AV111" s="1"/>
      <c r="AW111" s="1"/>
      <c r="AX111" s="1"/>
      <c r="AY111" s="1"/>
      <c r="BB111" s="1"/>
      <c r="BC111" s="1"/>
      <c r="BE111" s="1"/>
      <c r="BF111" s="1"/>
    </row>
    <row r="112" spans="44:58" x14ac:dyDescent="0.35">
      <c r="AR112" s="1"/>
      <c r="AS112" s="1"/>
      <c r="AT112" s="1"/>
      <c r="AU112" s="1"/>
      <c r="AV112" s="1"/>
      <c r="AW112" s="1"/>
      <c r="AX112" s="1"/>
      <c r="AY112" s="1"/>
      <c r="BB112" s="1"/>
      <c r="BC112" s="1"/>
      <c r="BE112" s="1"/>
      <c r="BF112" s="1"/>
    </row>
    <row r="113" spans="44:58" x14ac:dyDescent="0.35">
      <c r="AR113" s="1"/>
      <c r="AS113" s="1"/>
      <c r="AT113" s="1"/>
      <c r="AU113" s="1"/>
      <c r="AV113" s="1"/>
      <c r="AW113" s="1"/>
      <c r="AX113" s="1"/>
      <c r="AY113" s="1"/>
      <c r="BB113" s="1"/>
      <c r="BC113" s="1"/>
      <c r="BE113" s="1"/>
      <c r="BF113" s="1"/>
    </row>
    <row r="114" spans="44:58" x14ac:dyDescent="0.35">
      <c r="AR114" s="1"/>
      <c r="AS114" s="1"/>
      <c r="AT114" s="1"/>
      <c r="AU114" s="1"/>
      <c r="AV114" s="1"/>
      <c r="AW114" s="1"/>
      <c r="AX114" s="1"/>
      <c r="AY114" s="1"/>
      <c r="BB114" s="1"/>
      <c r="BC114" s="1"/>
      <c r="BE114" s="1"/>
      <c r="BF114" s="1"/>
    </row>
    <row r="115" spans="44:58" x14ac:dyDescent="0.35">
      <c r="AR115" s="1"/>
      <c r="AS115" s="1"/>
      <c r="AT115" s="1"/>
      <c r="AU115" s="1"/>
      <c r="AV115" s="1"/>
      <c r="AW115" s="1"/>
      <c r="AX115" s="1"/>
      <c r="AY115" s="1"/>
      <c r="BB115" s="1"/>
      <c r="BC115" s="1"/>
      <c r="BE115" s="1"/>
      <c r="BF115" s="1"/>
    </row>
    <row r="116" spans="44:58" x14ac:dyDescent="0.35">
      <c r="AR116" s="1"/>
      <c r="AS116" s="1"/>
      <c r="AT116" s="1"/>
      <c r="AU116" s="1"/>
      <c r="AV116" s="1"/>
      <c r="AW116" s="1"/>
      <c r="AX116" s="1"/>
      <c r="AY116" s="1"/>
      <c r="BB116" s="1"/>
      <c r="BC116" s="1"/>
      <c r="BE116" s="1"/>
      <c r="BF116" s="1"/>
    </row>
    <row r="117" spans="44:58" x14ac:dyDescent="0.35">
      <c r="AR117" s="1"/>
      <c r="AS117" s="1"/>
      <c r="AT117" s="1"/>
      <c r="AU117" s="1"/>
      <c r="AV117" s="1"/>
      <c r="AW117" s="1"/>
      <c r="AX117" s="1"/>
      <c r="AY117" s="1"/>
      <c r="BB117" s="1"/>
      <c r="BC117" s="1"/>
      <c r="BE117" s="1"/>
      <c r="BF117" s="1"/>
    </row>
    <row r="118" spans="44:58" x14ac:dyDescent="0.35">
      <c r="AR118" s="1"/>
      <c r="AS118" s="1"/>
      <c r="AT118" s="1"/>
      <c r="AU118" s="1"/>
      <c r="AV118" s="1"/>
      <c r="AW118" s="1"/>
      <c r="AX118" s="1"/>
      <c r="AY118" s="1"/>
      <c r="BB118" s="1"/>
      <c r="BC118" s="1"/>
      <c r="BE118" s="1"/>
      <c r="BF118" s="1"/>
    </row>
    <row r="119" spans="44:58" x14ac:dyDescent="0.35">
      <c r="AR119" s="1"/>
      <c r="AS119" s="1"/>
      <c r="AT119" s="1"/>
      <c r="AU119" s="1"/>
      <c r="AV119" s="1"/>
      <c r="AW119" s="1"/>
      <c r="AX119" s="1"/>
      <c r="AY119" s="1"/>
      <c r="BB119" s="1"/>
      <c r="BC119" s="1"/>
      <c r="BE119" s="1"/>
      <c r="BF119" s="1"/>
    </row>
    <row r="120" spans="44:58" x14ac:dyDescent="0.35">
      <c r="AR120" s="1"/>
      <c r="AS120" s="1"/>
      <c r="AT120" s="1"/>
      <c r="AU120" s="1"/>
      <c r="AV120" s="1"/>
      <c r="AW120" s="1"/>
      <c r="AX120" s="1"/>
      <c r="AY120" s="1"/>
      <c r="BB120" s="1"/>
      <c r="BC120" s="1"/>
      <c r="BE120" s="1"/>
      <c r="BF120" s="1"/>
    </row>
    <row r="121" spans="44:58" x14ac:dyDescent="0.35">
      <c r="AR121" s="1"/>
      <c r="AS121" s="1"/>
      <c r="AT121" s="1"/>
      <c r="AU121" s="1"/>
      <c r="AV121" s="1"/>
      <c r="AW121" s="1"/>
      <c r="AX121" s="1"/>
      <c r="AY121" s="1"/>
      <c r="BB121" s="1"/>
      <c r="BC121" s="1"/>
      <c r="BE121" s="1"/>
      <c r="BF121" s="1"/>
    </row>
    <row r="122" spans="44:58" x14ac:dyDescent="0.35">
      <c r="AR122" s="1"/>
      <c r="AS122" s="1"/>
      <c r="AT122" s="1"/>
      <c r="AU122" s="1"/>
      <c r="AV122" s="1"/>
      <c r="AW122" s="1"/>
      <c r="AX122" s="1"/>
      <c r="AY122" s="1"/>
      <c r="BB122" s="1"/>
      <c r="BC122" s="1"/>
      <c r="BE122" s="1"/>
      <c r="BF122" s="1"/>
    </row>
    <row r="123" spans="44:58" x14ac:dyDescent="0.35">
      <c r="AR123" s="1"/>
      <c r="AS123" s="1"/>
      <c r="AT123" s="1"/>
      <c r="AU123" s="1"/>
      <c r="AV123" s="1"/>
      <c r="AW123" s="1"/>
      <c r="AX123" s="1"/>
      <c r="AY123" s="1"/>
      <c r="BB123" s="1"/>
      <c r="BC123" s="1"/>
      <c r="BE123" s="1"/>
      <c r="BF123" s="1"/>
    </row>
    <row r="124" spans="44:58" x14ac:dyDescent="0.35">
      <c r="AR124" s="1"/>
      <c r="AS124" s="1"/>
      <c r="AT124" s="1"/>
      <c r="AU124" s="1"/>
      <c r="AV124" s="1"/>
      <c r="AW124" s="1"/>
      <c r="AX124" s="1"/>
      <c r="AY124" s="1"/>
      <c r="BB124" s="1"/>
      <c r="BC124" s="1"/>
      <c r="BE124" s="1"/>
      <c r="BF124" s="1"/>
    </row>
    <row r="125" spans="44:58" x14ac:dyDescent="0.35">
      <c r="AR125" s="1"/>
      <c r="AS125" s="1"/>
      <c r="AT125" s="1"/>
      <c r="AU125" s="1"/>
      <c r="AV125" s="1"/>
      <c r="AW125" s="1"/>
      <c r="AX125" s="1"/>
      <c r="AY125" s="1"/>
      <c r="BB125" s="1"/>
      <c r="BC125" s="1"/>
      <c r="BE125" s="1"/>
      <c r="BF125" s="1"/>
    </row>
    <row r="126" spans="44:58" x14ac:dyDescent="0.35">
      <c r="AR126" s="1"/>
      <c r="AS126" s="1"/>
      <c r="AT126" s="1"/>
      <c r="AU126" s="1"/>
      <c r="AV126" s="1"/>
      <c r="AW126" s="1"/>
      <c r="AX126" s="1"/>
      <c r="AY126" s="1"/>
      <c r="BB126" s="1"/>
      <c r="BC126" s="1"/>
      <c r="BE126" s="1"/>
      <c r="BF126" s="1"/>
    </row>
    <row r="127" spans="44:58" x14ac:dyDescent="0.35">
      <c r="AR127" s="1"/>
      <c r="AS127" s="1"/>
      <c r="AT127" s="1"/>
      <c r="AU127" s="1"/>
      <c r="AV127" s="1"/>
      <c r="AW127" s="1"/>
      <c r="AX127" s="1"/>
      <c r="AY127" s="1"/>
      <c r="BB127" s="1"/>
      <c r="BC127" s="1"/>
      <c r="BE127" s="1"/>
      <c r="BF127" s="1"/>
    </row>
    <row r="128" spans="44:58" x14ac:dyDescent="0.35">
      <c r="AR128" s="1"/>
      <c r="AS128" s="1"/>
      <c r="AT128" s="1"/>
      <c r="AU128" s="1"/>
      <c r="AV128" s="1"/>
      <c r="AW128" s="1"/>
      <c r="AX128" s="1"/>
      <c r="AY128" s="1"/>
      <c r="BB128" s="1"/>
      <c r="BC128" s="1"/>
      <c r="BE128" s="1"/>
      <c r="BF128" s="1"/>
    </row>
    <row r="129" spans="44:58" x14ac:dyDescent="0.35">
      <c r="AR129" s="1"/>
      <c r="AS129" s="1"/>
      <c r="AT129" s="1"/>
      <c r="AU129" s="1"/>
      <c r="AV129" s="1"/>
      <c r="AW129" s="1"/>
      <c r="AX129" s="1"/>
      <c r="AY129" s="1"/>
      <c r="BB129" s="1"/>
      <c r="BC129" s="1"/>
      <c r="BE129" s="1"/>
      <c r="BF129" s="1"/>
    </row>
    <row r="130" spans="44:58" x14ac:dyDescent="0.35">
      <c r="AR130" s="1"/>
      <c r="AS130" s="1"/>
      <c r="AT130" s="1"/>
      <c r="AU130" s="1"/>
      <c r="AV130" s="1"/>
      <c r="AW130" s="1"/>
      <c r="AX130" s="1"/>
      <c r="AY130" s="1"/>
      <c r="BB130" s="1"/>
      <c r="BC130" s="1"/>
      <c r="BE130" s="1"/>
      <c r="BF130" s="1"/>
    </row>
    <row r="131" spans="44:58" x14ac:dyDescent="0.35">
      <c r="AR131" s="1"/>
      <c r="AS131" s="1"/>
      <c r="AT131" s="1"/>
      <c r="AU131" s="1"/>
      <c r="AV131" s="1"/>
      <c r="AW131" s="1"/>
      <c r="AX131" s="1"/>
      <c r="AY131" s="1"/>
      <c r="BB131" s="1"/>
      <c r="BC131" s="1"/>
      <c r="BE131" s="1"/>
      <c r="BF131" s="1"/>
    </row>
    <row r="132" spans="44:58" x14ac:dyDescent="0.35">
      <c r="AR132" s="1"/>
      <c r="AS132" s="1"/>
      <c r="AT132" s="1"/>
      <c r="AU132" s="1"/>
      <c r="AV132" s="1"/>
      <c r="AW132" s="1"/>
      <c r="AX132" s="1"/>
      <c r="AY132" s="1"/>
      <c r="BB132" s="1"/>
      <c r="BC132" s="1"/>
      <c r="BE132" s="1"/>
      <c r="BF132" s="1"/>
    </row>
    <row r="133" spans="44:58" x14ac:dyDescent="0.35">
      <c r="AR133" s="1"/>
      <c r="AS133" s="1"/>
      <c r="AT133" s="1"/>
      <c r="AU133" s="1"/>
      <c r="AV133" s="1"/>
      <c r="AW133" s="1"/>
      <c r="AX133" s="1"/>
      <c r="AY133" s="1"/>
      <c r="BB133" s="1"/>
      <c r="BC133" s="1"/>
      <c r="BE133" s="1"/>
      <c r="BF133" s="1"/>
    </row>
    <row r="134" spans="44:58" x14ac:dyDescent="0.35">
      <c r="AR134" s="1"/>
      <c r="AS134" s="1"/>
      <c r="AT134" s="1"/>
      <c r="AU134" s="1"/>
      <c r="AV134" s="1"/>
      <c r="AW134" s="1"/>
      <c r="AX134" s="1"/>
      <c r="AY134" s="1"/>
      <c r="BB134" s="1"/>
      <c r="BC134" s="1"/>
      <c r="BE134" s="1"/>
      <c r="BF134" s="1"/>
    </row>
    <row r="135" spans="44:58" x14ac:dyDescent="0.35">
      <c r="AR135" s="1"/>
      <c r="AS135" s="1"/>
      <c r="AT135" s="1"/>
      <c r="AU135" s="1"/>
      <c r="AV135" s="1"/>
      <c r="AW135" s="1"/>
      <c r="AX135" s="1"/>
      <c r="AY135" s="1"/>
      <c r="BB135" s="1"/>
      <c r="BC135" s="1"/>
      <c r="BE135" s="1"/>
      <c r="BF135" s="1"/>
    </row>
    <row r="136" spans="44:58" x14ac:dyDescent="0.35">
      <c r="AR136" s="1"/>
      <c r="AS136" s="1"/>
      <c r="AT136" s="1"/>
      <c r="AU136" s="1"/>
      <c r="AV136" s="1"/>
      <c r="AW136" s="1"/>
      <c r="AX136" s="1"/>
      <c r="AY136" s="1"/>
      <c r="BB136" s="1"/>
      <c r="BC136" s="1"/>
      <c r="BE136" s="1"/>
      <c r="BF136" s="1"/>
    </row>
    <row r="137" spans="44:58" x14ac:dyDescent="0.35">
      <c r="AR137" s="1"/>
      <c r="AS137" s="1"/>
      <c r="AT137" s="1"/>
      <c r="AU137" s="1"/>
      <c r="AV137" s="1"/>
      <c r="AW137" s="1"/>
      <c r="AX137" s="1"/>
      <c r="AY137" s="1"/>
      <c r="BB137" s="1"/>
      <c r="BC137" s="1"/>
      <c r="BE137" s="1"/>
      <c r="BF137" s="1"/>
    </row>
    <row r="138" spans="44:58" x14ac:dyDescent="0.35">
      <c r="AR138" s="1"/>
      <c r="AS138" s="1"/>
      <c r="AT138" s="1"/>
      <c r="AU138" s="1"/>
      <c r="AV138" s="1"/>
      <c r="AW138" s="1"/>
      <c r="AX138" s="1"/>
      <c r="AY138" s="1"/>
      <c r="BB138" s="1"/>
      <c r="BC138" s="1"/>
      <c r="BE138" s="1"/>
      <c r="BF138" s="1"/>
    </row>
    <row r="139" spans="44:58" x14ac:dyDescent="0.35">
      <c r="AR139" s="1"/>
      <c r="AS139" s="1"/>
      <c r="AT139" s="1"/>
      <c r="AU139" s="1"/>
      <c r="AV139" s="1"/>
      <c r="AW139" s="1"/>
      <c r="AX139" s="1"/>
      <c r="AY139" s="1"/>
      <c r="BB139" s="1"/>
      <c r="BC139" s="1"/>
      <c r="BE139" s="1"/>
      <c r="BF139" s="1"/>
    </row>
    <row r="140" spans="44:58" x14ac:dyDescent="0.35">
      <c r="AR140" s="1"/>
      <c r="AS140" s="1"/>
      <c r="AT140" s="1"/>
      <c r="AU140" s="1"/>
      <c r="AV140" s="1"/>
      <c r="AW140" s="1"/>
      <c r="AX140" s="1"/>
      <c r="AY140" s="1"/>
      <c r="BB140" s="1"/>
      <c r="BC140" s="1"/>
      <c r="BE140" s="1"/>
      <c r="BF140" s="1"/>
    </row>
    <row r="141" spans="44:58" x14ac:dyDescent="0.35">
      <c r="AR141" s="1"/>
      <c r="AS141" s="1"/>
      <c r="AT141" s="1"/>
      <c r="AU141" s="1"/>
      <c r="AV141" s="1"/>
      <c r="AW141" s="1"/>
      <c r="AX141" s="1"/>
      <c r="AY141" s="1"/>
      <c r="BB141" s="1"/>
      <c r="BC141" s="1"/>
      <c r="BE141" s="1"/>
      <c r="BF141" s="1"/>
    </row>
    <row r="142" spans="44:58" x14ac:dyDescent="0.35">
      <c r="AR142" s="1"/>
      <c r="AS142" s="1"/>
      <c r="AT142" s="1"/>
      <c r="AU142" s="1"/>
      <c r="AV142" s="1"/>
      <c r="AW142" s="1"/>
      <c r="AX142" s="1"/>
      <c r="AY142" s="1"/>
      <c r="BB142" s="1"/>
      <c r="BC142" s="1"/>
      <c r="BE142" s="1"/>
      <c r="BF142" s="1"/>
    </row>
    <row r="143" spans="44:58" x14ac:dyDescent="0.35">
      <c r="AR143" s="1"/>
      <c r="AS143" s="1"/>
      <c r="AT143" s="1"/>
      <c r="AU143" s="1"/>
      <c r="AV143" s="1"/>
      <c r="AW143" s="1"/>
      <c r="AX143" s="1"/>
      <c r="AY143" s="1"/>
      <c r="BB143" s="1"/>
      <c r="BC143" s="1"/>
      <c r="BE143" s="1"/>
      <c r="BF143" s="1"/>
    </row>
    <row r="144" spans="44:58" x14ac:dyDescent="0.35">
      <c r="AR144" s="1"/>
      <c r="AS144" s="1"/>
      <c r="AT144" s="1"/>
      <c r="AU144" s="1"/>
      <c r="AV144" s="1"/>
      <c r="AW144" s="1"/>
      <c r="AX144" s="1"/>
      <c r="AY144" s="1"/>
      <c r="BB144" s="1"/>
      <c r="BC144" s="1"/>
      <c r="BE144" s="1"/>
      <c r="BF144" s="1"/>
    </row>
    <row r="145" spans="44:58" x14ac:dyDescent="0.35">
      <c r="AR145" s="1"/>
      <c r="AS145" s="1"/>
      <c r="AT145" s="1"/>
      <c r="AU145" s="1"/>
      <c r="AV145" s="1"/>
      <c r="AW145" s="1"/>
      <c r="AX145" s="1"/>
      <c r="AY145" s="1"/>
      <c r="BB145" s="1"/>
      <c r="BC145" s="1"/>
      <c r="BE145" s="1"/>
      <c r="BF145" s="1"/>
    </row>
    <row r="146" spans="44:58" x14ac:dyDescent="0.35">
      <c r="AR146" s="1"/>
      <c r="AS146" s="1"/>
      <c r="AT146" s="1"/>
      <c r="AU146" s="1"/>
      <c r="AV146" s="1"/>
      <c r="AW146" s="1"/>
      <c r="AX146" s="1"/>
      <c r="AY146" s="1"/>
      <c r="BB146" s="1"/>
      <c r="BC146" s="1"/>
      <c r="BE146" s="1"/>
      <c r="BF146" s="1"/>
    </row>
    <row r="147" spans="44:58" x14ac:dyDescent="0.35">
      <c r="AR147" s="1"/>
      <c r="AS147" s="1"/>
      <c r="AT147" s="1"/>
      <c r="AU147" s="1"/>
      <c r="AV147" s="1"/>
      <c r="AW147" s="1"/>
      <c r="AX147" s="1"/>
      <c r="AY147" s="1"/>
      <c r="BB147" s="1"/>
      <c r="BC147" s="1"/>
      <c r="BE147" s="1"/>
      <c r="BF147" s="1"/>
    </row>
    <row r="148" spans="44:58" x14ac:dyDescent="0.35">
      <c r="AR148" s="1"/>
      <c r="AS148" s="1"/>
      <c r="AT148" s="1"/>
      <c r="AU148" s="1"/>
      <c r="AV148" s="1"/>
      <c r="AW148" s="1"/>
      <c r="AX148" s="1"/>
      <c r="AY148" s="1"/>
      <c r="BB148" s="1"/>
      <c r="BC148" s="1"/>
      <c r="BE148" s="1"/>
      <c r="BF148" s="1"/>
    </row>
    <row r="149" spans="44:58" x14ac:dyDescent="0.35">
      <c r="AR149" s="1"/>
      <c r="AS149" s="1"/>
      <c r="AT149" s="1"/>
      <c r="AU149" s="1"/>
      <c r="AV149" s="1"/>
      <c r="AW149" s="1"/>
      <c r="AX149" s="1"/>
      <c r="AY149" s="1"/>
      <c r="BB149" s="1"/>
      <c r="BC149" s="1"/>
      <c r="BE149" s="1"/>
      <c r="BF149" s="1"/>
    </row>
    <row r="150" spans="44:58" x14ac:dyDescent="0.35">
      <c r="AR150" s="1"/>
      <c r="AS150" s="1"/>
      <c r="AT150" s="1"/>
      <c r="AU150" s="1"/>
      <c r="AV150" s="1"/>
      <c r="AW150" s="1"/>
      <c r="AX150" s="1"/>
      <c r="AY150" s="1"/>
      <c r="BB150" s="1"/>
      <c r="BC150" s="1"/>
      <c r="BE150" s="1"/>
      <c r="BF150" s="1"/>
    </row>
    <row r="151" spans="44:58" x14ac:dyDescent="0.35">
      <c r="AR151" s="1"/>
      <c r="AS151" s="1"/>
      <c r="AT151" s="1"/>
      <c r="AU151" s="1"/>
      <c r="AV151" s="1"/>
      <c r="AW151" s="1"/>
      <c r="AX151" s="1"/>
      <c r="AY151" s="1"/>
      <c r="BB151" s="1"/>
      <c r="BC151" s="1"/>
      <c r="BE151" s="1"/>
      <c r="BF151" s="1"/>
    </row>
    <row r="152" spans="44:58" x14ac:dyDescent="0.35">
      <c r="AR152" s="1"/>
      <c r="AS152" s="1"/>
      <c r="AT152" s="1"/>
      <c r="AU152" s="1"/>
      <c r="AV152" s="1"/>
      <c r="AW152" s="1"/>
      <c r="AX152" s="1"/>
      <c r="AY152" s="1"/>
      <c r="BB152" s="1"/>
      <c r="BC152" s="1"/>
      <c r="BE152" s="1"/>
      <c r="BF152" s="1"/>
    </row>
    <row r="153" spans="44:58" x14ac:dyDescent="0.35">
      <c r="AR153" s="1"/>
      <c r="AS153" s="1"/>
      <c r="AT153" s="1"/>
      <c r="AU153" s="1"/>
      <c r="AV153" s="1"/>
      <c r="AW153" s="1"/>
      <c r="AX153" s="1"/>
      <c r="AY153" s="1"/>
      <c r="BB153" s="1"/>
      <c r="BC153" s="1"/>
      <c r="BE153" s="1"/>
      <c r="BF153" s="1"/>
    </row>
    <row r="154" spans="44:58" x14ac:dyDescent="0.35">
      <c r="AR154" s="1"/>
      <c r="AS154" s="1"/>
      <c r="AT154" s="1"/>
      <c r="AU154" s="1"/>
      <c r="AV154" s="1"/>
      <c r="AW154" s="1"/>
      <c r="AX154" s="1"/>
      <c r="AY154" s="1"/>
      <c r="BB154" s="1"/>
      <c r="BC154" s="1"/>
      <c r="BE154" s="1"/>
      <c r="BF154" s="1"/>
    </row>
    <row r="155" spans="44:58" x14ac:dyDescent="0.35">
      <c r="AR155" s="1"/>
      <c r="AS155" s="1"/>
      <c r="AT155" s="1"/>
      <c r="AU155" s="1"/>
      <c r="AV155" s="1"/>
      <c r="AW155" s="1"/>
      <c r="AX155" s="1"/>
      <c r="AY155" s="1"/>
      <c r="BB155" s="1"/>
      <c r="BC155" s="1"/>
      <c r="BE155" s="1"/>
      <c r="BF155" s="1"/>
    </row>
    <row r="156" spans="44:58" x14ac:dyDescent="0.35">
      <c r="AR156" s="1"/>
      <c r="AS156" s="1"/>
      <c r="AT156" s="1"/>
      <c r="AU156" s="1"/>
      <c r="AV156" s="1"/>
      <c r="AW156" s="1"/>
      <c r="AX156" s="1"/>
      <c r="AY156" s="1"/>
      <c r="BB156" s="1"/>
      <c r="BC156" s="1"/>
      <c r="BE156" s="1"/>
      <c r="BF156" s="1"/>
    </row>
    <row r="157" spans="44:58" x14ac:dyDescent="0.35">
      <c r="AR157" s="1"/>
      <c r="AS157" s="1"/>
      <c r="AT157" s="1"/>
      <c r="AU157" s="1"/>
      <c r="AV157" s="1"/>
      <c r="AW157" s="1"/>
      <c r="AX157" s="1"/>
      <c r="AY157" s="1"/>
      <c r="BB157" s="1"/>
      <c r="BC157" s="1"/>
      <c r="BE157" s="1"/>
      <c r="BF157" s="1"/>
    </row>
    <row r="158" spans="44:58" x14ac:dyDescent="0.35">
      <c r="AR158" s="1"/>
      <c r="AS158" s="1"/>
      <c r="AT158" s="1"/>
      <c r="AU158" s="1"/>
      <c r="AV158" s="1"/>
      <c r="AW158" s="1"/>
      <c r="AX158" s="1"/>
      <c r="AY158" s="1"/>
      <c r="BB158" s="1"/>
      <c r="BC158" s="1"/>
      <c r="BE158" s="1"/>
      <c r="BF158" s="1"/>
    </row>
    <row r="159" spans="44:58" x14ac:dyDescent="0.35">
      <c r="AR159" s="1"/>
      <c r="AS159" s="1"/>
      <c r="AT159" s="1"/>
      <c r="AU159" s="1"/>
      <c r="AV159" s="1"/>
      <c r="AW159" s="1"/>
      <c r="AX159" s="1"/>
      <c r="AY159" s="1"/>
      <c r="BB159" s="1"/>
      <c r="BC159" s="1"/>
      <c r="BE159" s="1"/>
      <c r="BF159" s="1"/>
    </row>
    <row r="160" spans="44:58" x14ac:dyDescent="0.35">
      <c r="AR160" s="1"/>
      <c r="AS160" s="1"/>
      <c r="AT160" s="1"/>
      <c r="AU160" s="1"/>
      <c r="AV160" s="1"/>
      <c r="AW160" s="1"/>
      <c r="AX160" s="1"/>
      <c r="AY160" s="1"/>
      <c r="BB160" s="1"/>
      <c r="BC160" s="1"/>
      <c r="BE160" s="1"/>
      <c r="BF160" s="1"/>
    </row>
    <row r="161" spans="44:58" x14ac:dyDescent="0.35">
      <c r="AR161" s="1"/>
      <c r="AS161" s="1"/>
      <c r="AT161" s="1"/>
      <c r="AU161" s="1"/>
      <c r="AV161" s="1"/>
      <c r="AW161" s="1"/>
      <c r="AX161" s="1"/>
      <c r="AY161" s="1"/>
      <c r="BB161" s="1"/>
      <c r="BC161" s="1"/>
      <c r="BE161" s="1"/>
      <c r="BF161" s="1"/>
    </row>
    <row r="162" spans="44:58" x14ac:dyDescent="0.35">
      <c r="AR162" s="1"/>
      <c r="AS162" s="1"/>
      <c r="AT162" s="1"/>
      <c r="AU162" s="1"/>
      <c r="AV162" s="1"/>
      <c r="AW162" s="1"/>
      <c r="AX162" s="1"/>
      <c r="AY162" s="1"/>
      <c r="BB162" s="1"/>
      <c r="BC162" s="1"/>
      <c r="BE162" s="1"/>
      <c r="BF162" s="1"/>
    </row>
    <row r="163" spans="44:58" x14ac:dyDescent="0.35">
      <c r="AR163" s="1"/>
      <c r="AS163" s="1"/>
      <c r="AT163" s="1"/>
      <c r="AU163" s="1"/>
      <c r="AV163" s="1"/>
      <c r="AW163" s="1"/>
      <c r="AX163" s="1"/>
      <c r="AY163" s="1"/>
      <c r="BB163" s="1"/>
      <c r="BC163" s="1"/>
      <c r="BE163" s="1"/>
      <c r="BF163" s="1"/>
    </row>
    <row r="164" spans="44:58" x14ac:dyDescent="0.35">
      <c r="AR164" s="1"/>
      <c r="AS164" s="1"/>
      <c r="AT164" s="1"/>
      <c r="AU164" s="1"/>
      <c r="AV164" s="1"/>
      <c r="AW164" s="1"/>
      <c r="AX164" s="1"/>
      <c r="AY164" s="1"/>
      <c r="BB164" s="1"/>
      <c r="BC164" s="1"/>
      <c r="BE164" s="1"/>
      <c r="BF164" s="1"/>
    </row>
    <row r="165" spans="44:58" x14ac:dyDescent="0.35">
      <c r="AR165" s="1"/>
      <c r="AS165" s="1"/>
      <c r="AT165" s="1"/>
      <c r="AU165" s="1"/>
      <c r="AV165" s="1"/>
      <c r="AW165" s="1"/>
      <c r="AX165" s="1"/>
      <c r="AY165" s="1"/>
      <c r="BB165" s="1"/>
      <c r="BC165" s="1"/>
      <c r="BE165" s="1"/>
      <c r="BF165" s="1"/>
    </row>
    <row r="166" spans="44:58" x14ac:dyDescent="0.35">
      <c r="AR166" s="1"/>
      <c r="AS166" s="1"/>
      <c r="AT166" s="1"/>
      <c r="AU166" s="1"/>
      <c r="AV166" s="1"/>
      <c r="AW166" s="1"/>
      <c r="AX166" s="1"/>
      <c r="AY166" s="1"/>
      <c r="BB166" s="1"/>
      <c r="BC166" s="1"/>
      <c r="BE166" s="1"/>
      <c r="BF166" s="1"/>
    </row>
    <row r="167" spans="44:58" x14ac:dyDescent="0.35">
      <c r="AR167" s="1"/>
      <c r="AS167" s="1"/>
      <c r="AT167" s="1"/>
      <c r="AU167" s="1"/>
      <c r="AV167" s="1"/>
      <c r="AW167" s="1"/>
      <c r="AX167" s="1"/>
      <c r="AY167" s="1"/>
      <c r="BB167" s="1"/>
      <c r="BC167" s="1"/>
      <c r="BE167" s="1"/>
      <c r="BF167" s="1"/>
    </row>
    <row r="168" spans="44:58" x14ac:dyDescent="0.35">
      <c r="AR168" s="1"/>
      <c r="AS168" s="1"/>
      <c r="AT168" s="1"/>
      <c r="AU168" s="1"/>
      <c r="AV168" s="1"/>
      <c r="AW168" s="1"/>
      <c r="AX168" s="1"/>
      <c r="AY168" s="1"/>
      <c r="BB168" s="1"/>
      <c r="BC168" s="1"/>
      <c r="BE168" s="1"/>
      <c r="BF168" s="1"/>
    </row>
    <row r="169" spans="44:58" x14ac:dyDescent="0.35">
      <c r="AR169" s="1"/>
      <c r="AS169" s="1"/>
      <c r="AT169" s="1"/>
      <c r="AU169" s="1"/>
      <c r="AV169" s="1"/>
      <c r="AW169" s="1"/>
      <c r="AX169" s="1"/>
      <c r="AY169" s="1"/>
      <c r="BB169" s="1"/>
      <c r="BC169" s="1"/>
      <c r="BE169" s="1"/>
      <c r="BF169" s="1"/>
    </row>
    <row r="170" spans="44:58" x14ac:dyDescent="0.35">
      <c r="AR170" s="1"/>
      <c r="AS170" s="1"/>
      <c r="AT170" s="1"/>
      <c r="AU170" s="1"/>
      <c r="AV170" s="1"/>
      <c r="AW170" s="1"/>
      <c r="AX170" s="1"/>
      <c r="AY170" s="1"/>
      <c r="BB170" s="1"/>
      <c r="BC170" s="1"/>
      <c r="BE170" s="1"/>
      <c r="BF170" s="1"/>
    </row>
    <row r="171" spans="44:58" x14ac:dyDescent="0.35">
      <c r="AR171" s="1"/>
      <c r="AS171" s="1"/>
      <c r="AT171" s="1"/>
      <c r="AU171" s="1"/>
      <c r="AV171" s="1"/>
      <c r="AW171" s="1"/>
      <c r="AX171" s="1"/>
      <c r="AY171" s="1"/>
      <c r="BB171" s="1"/>
      <c r="BC171" s="1"/>
      <c r="BE171" s="1"/>
      <c r="BF171" s="1"/>
    </row>
    <row r="172" spans="44:58" x14ac:dyDescent="0.35">
      <c r="AR172" s="1"/>
      <c r="AS172" s="1"/>
      <c r="AT172" s="1"/>
      <c r="AU172" s="1"/>
      <c r="AV172" s="1"/>
      <c r="AW172" s="1"/>
      <c r="AX172" s="1"/>
      <c r="AY172" s="1"/>
      <c r="BB172" s="1"/>
      <c r="BC172" s="1"/>
      <c r="BE172" s="1"/>
      <c r="BF172" s="1"/>
    </row>
    <row r="173" spans="44:58" x14ac:dyDescent="0.35">
      <c r="AR173" s="1"/>
      <c r="AS173" s="1"/>
      <c r="AT173" s="1"/>
      <c r="AU173" s="1"/>
      <c r="AV173" s="1"/>
      <c r="AW173" s="1"/>
      <c r="AX173" s="1"/>
      <c r="AY173" s="1"/>
      <c r="BB173" s="1"/>
      <c r="BC173" s="1"/>
      <c r="BE173" s="1"/>
      <c r="BF173" s="1"/>
    </row>
    <row r="174" spans="44:58" x14ac:dyDescent="0.35">
      <c r="AR174" s="1"/>
      <c r="AS174" s="1"/>
      <c r="AT174" s="1"/>
      <c r="AU174" s="1"/>
      <c r="AV174" s="1"/>
      <c r="AW174" s="1"/>
      <c r="AX174" s="1"/>
      <c r="AY174" s="1"/>
      <c r="BB174" s="1"/>
      <c r="BC174" s="1"/>
      <c r="BE174" s="1"/>
      <c r="BF174" s="1"/>
    </row>
    <row r="175" spans="44:58" x14ac:dyDescent="0.35">
      <c r="AR175" s="1"/>
      <c r="AS175" s="1"/>
      <c r="AT175" s="1"/>
      <c r="AU175" s="1"/>
      <c r="AV175" s="1"/>
      <c r="AW175" s="1"/>
      <c r="AX175" s="1"/>
      <c r="AY175" s="1"/>
      <c r="BB175" s="1"/>
      <c r="BC175" s="1"/>
      <c r="BE175" s="1"/>
      <c r="BF175" s="1"/>
    </row>
    <row r="176" spans="44:58" x14ac:dyDescent="0.35">
      <c r="AR176" s="1"/>
      <c r="AS176" s="1"/>
      <c r="AT176" s="1"/>
      <c r="AU176" s="1"/>
      <c r="AV176" s="1"/>
      <c r="AW176" s="1"/>
      <c r="AX176" s="1"/>
      <c r="AY176" s="1"/>
      <c r="BB176" s="1"/>
      <c r="BC176" s="1"/>
      <c r="BE176" s="1"/>
      <c r="BF176" s="1"/>
    </row>
    <row r="177" spans="44:58" x14ac:dyDescent="0.35">
      <c r="AR177" s="1"/>
      <c r="AS177" s="1"/>
      <c r="AT177" s="1"/>
      <c r="AU177" s="1"/>
      <c r="AV177" s="1"/>
      <c r="AW177" s="1"/>
      <c r="AX177" s="1"/>
      <c r="AY177" s="1"/>
      <c r="BB177" s="1"/>
      <c r="BC177" s="1"/>
      <c r="BE177" s="1"/>
      <c r="BF177" s="1"/>
    </row>
    <row r="178" spans="44:58" x14ac:dyDescent="0.35">
      <c r="AR178" s="1"/>
      <c r="AS178" s="1"/>
      <c r="AT178" s="1"/>
      <c r="AU178" s="1"/>
      <c r="AV178" s="1"/>
      <c r="AW178" s="1"/>
      <c r="AX178" s="1"/>
      <c r="AY178" s="1"/>
      <c r="BB178" s="1"/>
      <c r="BC178" s="1"/>
      <c r="BE178" s="1"/>
      <c r="BF178" s="1"/>
    </row>
    <row r="179" spans="44:58" x14ac:dyDescent="0.35">
      <c r="AR179" s="1"/>
      <c r="AS179" s="1"/>
      <c r="AT179" s="1"/>
      <c r="AU179" s="1"/>
      <c r="AV179" s="1"/>
      <c r="AW179" s="1"/>
      <c r="AX179" s="1"/>
      <c r="AY179" s="1"/>
      <c r="BB179" s="1"/>
      <c r="BC179" s="1"/>
      <c r="BE179" s="1"/>
      <c r="BF179" s="1"/>
    </row>
    <row r="180" spans="44:58" x14ac:dyDescent="0.35">
      <c r="AR180" s="1"/>
      <c r="AS180" s="1"/>
      <c r="AT180" s="1"/>
      <c r="AU180" s="1"/>
      <c r="AV180" s="1"/>
      <c r="AW180" s="1"/>
      <c r="AX180" s="1"/>
      <c r="AY180" s="1"/>
      <c r="BB180" s="1"/>
      <c r="BC180" s="1"/>
      <c r="BE180" s="1"/>
      <c r="BF180" s="1"/>
    </row>
    <row r="181" spans="44:58" x14ac:dyDescent="0.35">
      <c r="AR181" s="1"/>
      <c r="AS181" s="1"/>
      <c r="AT181" s="1"/>
      <c r="AU181" s="1"/>
      <c r="AV181" s="1"/>
      <c r="AW181" s="1"/>
      <c r="AX181" s="1"/>
      <c r="AY181" s="1"/>
      <c r="BB181" s="1"/>
      <c r="BC181" s="1"/>
      <c r="BE181" s="1"/>
      <c r="BF181" s="1"/>
    </row>
    <row r="182" spans="44:58" x14ac:dyDescent="0.35">
      <c r="AR182" s="1"/>
      <c r="AS182" s="1"/>
      <c r="AT182" s="1"/>
      <c r="AU182" s="1"/>
      <c r="AV182" s="1"/>
      <c r="AW182" s="1"/>
      <c r="AX182" s="1"/>
      <c r="AY182" s="1"/>
      <c r="BB182" s="1"/>
      <c r="BC182" s="1"/>
      <c r="BE182" s="1"/>
      <c r="BF182" s="1"/>
    </row>
  </sheetData>
  <sheetProtection algorithmName="SHA-512" hashValue="T2glHRcvdEjoa/QiZfD9vgAwbQowh5YKjcUs/rcyb7+RA+pN6AVtDBh/OpupZ3+fojzhcwxvNYFbn1SCMz9GKw==" saltValue="YQ0WVwEwp87RX6aO9uOOgw==" spinCount="100000" sheet="1" objects="1" scenarios="1" selectLockedCells="1"/>
  <sortState xmlns:xlrd2="http://schemas.microsoft.com/office/spreadsheetml/2017/richdata2" ref="C46:G63">
    <sortCondition sortBy="fontColor" ref="C46:C63" dxfId="37"/>
  </sortState>
  <mergeCells count="59">
    <mergeCell ref="C1:D1"/>
    <mergeCell ref="I1:AK3"/>
    <mergeCell ref="B8:D9"/>
    <mergeCell ref="M8:O9"/>
    <mergeCell ref="X8:Z9"/>
    <mergeCell ref="AI8:AK9"/>
    <mergeCell ref="B4:I5"/>
    <mergeCell ref="M4:T5"/>
    <mergeCell ref="X4:AE5"/>
    <mergeCell ref="AI4:AP5"/>
    <mergeCell ref="B7:D7"/>
    <mergeCell ref="M7:O7"/>
    <mergeCell ref="X7:Z7"/>
    <mergeCell ref="AI7:AK7"/>
    <mergeCell ref="C2:D2"/>
    <mergeCell ref="B10:D11"/>
    <mergeCell ref="M10:O11"/>
    <mergeCell ref="X10:Z11"/>
    <mergeCell ref="AI10:AK11"/>
    <mergeCell ref="B13:D13"/>
    <mergeCell ref="M13:O13"/>
    <mergeCell ref="X13:Z13"/>
    <mergeCell ref="AI13:AK13"/>
    <mergeCell ref="B14:D15"/>
    <mergeCell ref="M14:O15"/>
    <mergeCell ref="X14:Z15"/>
    <mergeCell ref="AI14:AK15"/>
    <mergeCell ref="B22:D23"/>
    <mergeCell ref="M22:O23"/>
    <mergeCell ref="X22:Z23"/>
    <mergeCell ref="AI22:AK23"/>
    <mergeCell ref="B16:D17"/>
    <mergeCell ref="M16:O17"/>
    <mergeCell ref="X16:Z17"/>
    <mergeCell ref="AI16:AK17"/>
    <mergeCell ref="B19:D19"/>
    <mergeCell ref="M19:O19"/>
    <mergeCell ref="X19:Z19"/>
    <mergeCell ref="AI19:AK19"/>
    <mergeCell ref="B25:D25"/>
    <mergeCell ref="M25:O25"/>
    <mergeCell ref="X25:Z25"/>
    <mergeCell ref="AI25:AK25"/>
    <mergeCell ref="B20:D21"/>
    <mergeCell ref="M20:O21"/>
    <mergeCell ref="X20:Z21"/>
    <mergeCell ref="AI20:AK21"/>
    <mergeCell ref="B26:D27"/>
    <mergeCell ref="M26:O27"/>
    <mergeCell ref="X26:Z27"/>
    <mergeCell ref="AI26:AK27"/>
    <mergeCell ref="AL33:AP33"/>
    <mergeCell ref="B28:D29"/>
    <mergeCell ref="M28:O29"/>
    <mergeCell ref="X28:Z29"/>
    <mergeCell ref="AI28:AK29"/>
    <mergeCell ref="E33:I33"/>
    <mergeCell ref="P33:T33"/>
    <mergeCell ref="AA33:AE33"/>
  </mergeCells>
  <phoneticPr fontId="2" type="noConversion"/>
  <conditionalFormatting sqref="AZ3">
    <cfRule type="containsText" dxfId="36" priority="36" stopIfTrue="1" operator="containsText" text="(">
      <formula>NOT(ISERROR(SEARCH("(",AZ3)))</formula>
    </cfRule>
    <cfRule type="cellIs" dxfId="35" priority="37" stopIfTrue="1" operator="equal">
      <formula>"Spielfrei"</formula>
    </cfRule>
    <cfRule type="duplicateValues" dxfId="34" priority="38" stopIfTrue="1"/>
  </conditionalFormatting>
  <conditionalFormatting sqref="AZ5">
    <cfRule type="containsText" dxfId="33" priority="33" stopIfTrue="1" operator="containsText" text="(">
      <formula>NOT(ISERROR(SEARCH("(",AZ5)))</formula>
    </cfRule>
    <cfRule type="cellIs" dxfId="32" priority="34" stopIfTrue="1" operator="equal">
      <formula>"Spielfrei"</formula>
    </cfRule>
    <cfRule type="duplicateValues" dxfId="31" priority="35" stopIfTrue="1"/>
  </conditionalFormatting>
  <conditionalFormatting sqref="B8:D9">
    <cfRule type="expression" dxfId="30" priority="31">
      <formula>IF(B10&lt;&gt;"",TRUE,FALSE)</formula>
    </cfRule>
  </conditionalFormatting>
  <conditionalFormatting sqref="B14:D15">
    <cfRule type="expression" dxfId="14" priority="15">
      <formula>IF(B16&lt;&gt;"",TRUE,FALSE)</formula>
    </cfRule>
  </conditionalFormatting>
  <conditionalFormatting sqref="B20:D21">
    <cfRule type="expression" dxfId="13" priority="14">
      <formula>IF(B22&lt;&gt;"",TRUE,FALSE)</formula>
    </cfRule>
  </conditionalFormatting>
  <conditionalFormatting sqref="B26:D27">
    <cfRule type="expression" dxfId="12" priority="13">
      <formula>IF(B28&lt;&gt;"",TRUE,FALSE)</formula>
    </cfRule>
  </conditionalFormatting>
  <conditionalFormatting sqref="M26:O27">
    <cfRule type="expression" dxfId="11" priority="12">
      <formula>IF(M28&lt;&gt;"",TRUE,FALSE)</formula>
    </cfRule>
  </conditionalFormatting>
  <conditionalFormatting sqref="M8:O9">
    <cfRule type="expression" dxfId="10" priority="11">
      <formula>IF(M10&lt;&gt;"",TRUE,FALSE)</formula>
    </cfRule>
  </conditionalFormatting>
  <conditionalFormatting sqref="X8:Z9">
    <cfRule type="expression" dxfId="9" priority="10">
      <formula>IF(X10&lt;&gt;"",TRUE,FALSE)</formula>
    </cfRule>
  </conditionalFormatting>
  <conditionalFormatting sqref="AI8:AK9">
    <cfRule type="expression" dxfId="8" priority="9">
      <formula>IF(AI10&lt;&gt;"",TRUE,FALSE)</formula>
    </cfRule>
  </conditionalFormatting>
  <conditionalFormatting sqref="M14:O15">
    <cfRule type="expression" dxfId="7" priority="8">
      <formula>IF(M16&lt;&gt;"",TRUE,FALSE)</formula>
    </cfRule>
  </conditionalFormatting>
  <conditionalFormatting sqref="M20:O21">
    <cfRule type="expression" dxfId="6" priority="7">
      <formula>IF(M22&lt;&gt;"",TRUE,FALSE)</formula>
    </cfRule>
  </conditionalFormatting>
  <conditionalFormatting sqref="X14:Z15">
    <cfRule type="expression" dxfId="5" priority="6">
      <formula>IF(X16&lt;&gt;"",TRUE,FALSE)</formula>
    </cfRule>
  </conditionalFormatting>
  <conditionalFormatting sqref="X20:Z21">
    <cfRule type="expression" dxfId="4" priority="5">
      <formula>IF(X22&lt;&gt;"",TRUE,FALSE)</formula>
    </cfRule>
  </conditionalFormatting>
  <conditionalFormatting sqref="X26:Z27">
    <cfRule type="expression" dxfId="3" priority="4">
      <formula>IF(X28&lt;&gt;"",TRUE,FALSE)</formula>
    </cfRule>
  </conditionalFormatting>
  <conditionalFormatting sqref="AI14:AK15">
    <cfRule type="expression" dxfId="2" priority="3">
      <formula>IF(AI16&lt;&gt;"",TRUE,FALSE)</formula>
    </cfRule>
  </conditionalFormatting>
  <conditionalFormatting sqref="AI20:AK21">
    <cfRule type="expression" dxfId="1" priority="2">
      <formula>IF(AI22&lt;&gt;"",TRUE,FALSE)</formula>
    </cfRule>
  </conditionalFormatting>
  <conditionalFormatting sqref="AI26:AK27">
    <cfRule type="expression" dxfId="0" priority="1">
      <formula>IF(AI28&lt;&gt;"",TRUE,FALSE)</formula>
    </cfRule>
  </conditionalFormatting>
  <printOptions horizontalCentered="1"/>
  <pageMargins left="0.23622047244094491" right="0.23622047244094491" top="0.35433070866141736" bottom="0.15748031496062992" header="0.31496062992125984" footer="0.31496062992125984"/>
  <pageSetup paperSize="9" scale="6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20F9D90-C8FE-4445-89D5-7BA26FA00768}">
          <x14:formula1>
            <xm:f>Player!$B$11:$B$14</xm:f>
          </x14:formula1>
          <xm:sqref>B10:D11 B16:D17 B22:D23 B28:D29</xm:sqref>
        </x14:dataValidation>
        <x14:dataValidation type="list" allowBlank="1" showInputMessage="1" showErrorMessage="1" xr:uid="{EED737AC-9710-CF4D-A04A-B4CC6D4C3A71}">
          <x14:formula1>
            <xm:f>Player!$D$11:$D$14</xm:f>
          </x14:formula1>
          <xm:sqref>M10:O11 M16:O17 M22:O23 M28:O29</xm:sqref>
        </x14:dataValidation>
        <x14:dataValidation type="list" allowBlank="1" showInputMessage="1" showErrorMessage="1" xr:uid="{FA98D7F3-0DC3-DD44-948A-D5A319EBE6B6}">
          <x14:formula1>
            <xm:f>Player!$F$11:$F$14</xm:f>
          </x14:formula1>
          <xm:sqref>X10:Z11 X16:Z17 X22:Z23 X28:Z29</xm:sqref>
        </x14:dataValidation>
        <x14:dataValidation type="list" allowBlank="1" showInputMessage="1" showErrorMessage="1" xr:uid="{484DDE38-4C41-4C4A-A7FF-A0F0686716AF}">
          <x14:formula1>
            <xm:f>Player!$H$11:$H$14</xm:f>
          </x14:formula1>
          <xm:sqref>AI10:AK11 AI16:AK17 AI22:AK23 AI28:AK29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088DF-1F21-4C4B-9B5F-6588A651C72B}">
  <dimension ref="A1:Z78"/>
  <sheetViews>
    <sheetView zoomScale="150" zoomScaleNormal="150" workbookViewId="0">
      <selection activeCell="H2" sqref="H2"/>
    </sheetView>
  </sheetViews>
  <sheetFormatPr baseColWidth="10" defaultColWidth="10.83203125" defaultRowHeight="14" x14ac:dyDescent="0.3"/>
  <cols>
    <col min="1" max="1" width="2.6640625" style="74" customWidth="1"/>
    <col min="2" max="2" width="30.6640625" style="74" customWidth="1"/>
    <col min="3" max="3" width="2.6640625" style="74" customWidth="1"/>
    <col min="4" max="4" width="30.6640625" style="74" customWidth="1"/>
    <col min="5" max="5" width="2.6640625" style="74" customWidth="1"/>
    <col min="6" max="6" width="30.6640625" style="74" customWidth="1"/>
    <col min="7" max="7" width="2.6640625" style="74" customWidth="1"/>
    <col min="8" max="8" width="30.6640625" style="74" customWidth="1"/>
    <col min="9" max="16384" width="10.83203125" style="76"/>
  </cols>
  <sheetData>
    <row r="1" spans="1:26" x14ac:dyDescent="0.3">
      <c r="A1" s="66"/>
      <c r="B1" s="66" t="s">
        <v>21</v>
      </c>
      <c r="C1" s="66"/>
      <c r="D1" s="66" t="s">
        <v>22</v>
      </c>
      <c r="E1" s="66"/>
      <c r="F1" s="66" t="s">
        <v>23</v>
      </c>
      <c r="G1" s="66"/>
      <c r="H1" s="66" t="s">
        <v>24</v>
      </c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 ht="17" x14ac:dyDescent="0.4">
      <c r="A2" s="67"/>
      <c r="B2" s="68"/>
      <c r="C2" s="66"/>
      <c r="D2" s="68"/>
      <c r="E2" s="66"/>
      <c r="F2" s="68"/>
      <c r="G2" s="66"/>
      <c r="H2" s="68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spans="1:26" x14ac:dyDescent="0.3">
      <c r="A3" s="66"/>
      <c r="B3" s="66"/>
      <c r="C3" s="66"/>
      <c r="D3" s="66"/>
      <c r="E3" s="66"/>
      <c r="F3" s="66"/>
      <c r="G3" s="66"/>
      <c r="H3" s="66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</row>
    <row r="4" spans="1:26" x14ac:dyDescent="0.3">
      <c r="A4" s="67"/>
      <c r="B4" s="67" t="s">
        <v>25</v>
      </c>
      <c r="C4" s="67"/>
      <c r="D4" s="67" t="s">
        <v>25</v>
      </c>
      <c r="E4" s="67"/>
      <c r="F4" s="67" t="s">
        <v>25</v>
      </c>
      <c r="G4" s="67"/>
      <c r="H4" s="67" t="s">
        <v>25</v>
      </c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1:26" ht="25" customHeight="1" x14ac:dyDescent="0.35">
      <c r="A5" s="67">
        <v>1</v>
      </c>
      <c r="B5" s="69"/>
      <c r="C5" s="67">
        <v>1</v>
      </c>
      <c r="D5" s="69"/>
      <c r="E5" s="67">
        <v>1</v>
      </c>
      <c r="F5" s="69"/>
      <c r="G5" s="67">
        <v>1</v>
      </c>
      <c r="H5" s="69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spans="1:26" ht="25" customHeight="1" x14ac:dyDescent="0.35">
      <c r="A6" s="67">
        <v>2</v>
      </c>
      <c r="B6" s="69"/>
      <c r="C6" s="67">
        <v>2</v>
      </c>
      <c r="D6" s="69"/>
      <c r="E6" s="67">
        <v>2</v>
      </c>
      <c r="F6" s="69"/>
      <c r="G6" s="67">
        <v>2</v>
      </c>
      <c r="H6" s="69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</row>
    <row r="7" spans="1:26" ht="25" customHeight="1" x14ac:dyDescent="0.35">
      <c r="A7" s="67">
        <v>3</v>
      </c>
      <c r="B7" s="69"/>
      <c r="C7" s="67">
        <v>3</v>
      </c>
      <c r="D7" s="69"/>
      <c r="E7" s="67">
        <v>3</v>
      </c>
      <c r="F7" s="69"/>
      <c r="G7" s="67">
        <v>3</v>
      </c>
      <c r="H7" s="69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</row>
    <row r="8" spans="1:26" ht="25" customHeight="1" x14ac:dyDescent="0.35">
      <c r="A8" s="67">
        <v>4</v>
      </c>
      <c r="B8" s="69"/>
      <c r="C8" s="67">
        <v>4</v>
      </c>
      <c r="D8" s="69"/>
      <c r="E8" s="67">
        <v>4</v>
      </c>
      <c r="F8" s="69"/>
      <c r="G8" s="67">
        <v>4</v>
      </c>
      <c r="H8" s="69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</row>
    <row r="9" spans="1:26" ht="25" customHeight="1" x14ac:dyDescent="0.35">
      <c r="A9" s="67">
        <v>5</v>
      </c>
      <c r="B9" s="69"/>
      <c r="C9" s="67">
        <v>5</v>
      </c>
      <c r="D9" s="69"/>
      <c r="E9" s="67">
        <v>5</v>
      </c>
      <c r="F9" s="69"/>
      <c r="G9" s="67">
        <v>5</v>
      </c>
      <c r="H9" s="69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</row>
    <row r="10" spans="1:26" ht="25" customHeight="1" x14ac:dyDescent="0.35">
      <c r="A10" s="67">
        <v>6</v>
      </c>
      <c r="B10" s="69"/>
      <c r="C10" s="67">
        <v>6</v>
      </c>
      <c r="D10" s="69"/>
      <c r="E10" s="67">
        <v>6</v>
      </c>
      <c r="F10" s="69"/>
      <c r="G10" s="67">
        <v>6</v>
      </c>
      <c r="H10" s="69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</row>
    <row r="11" spans="1:26" ht="25" customHeight="1" x14ac:dyDescent="0.35">
      <c r="A11" s="70" t="s">
        <v>26</v>
      </c>
      <c r="B11" s="69"/>
      <c r="C11" s="70" t="s">
        <v>26</v>
      </c>
      <c r="D11" s="69"/>
      <c r="E11" s="70" t="s">
        <v>26</v>
      </c>
      <c r="F11" s="69"/>
      <c r="G11" s="70" t="s">
        <v>26</v>
      </c>
      <c r="H11" s="69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 spans="1:26" ht="25" customHeight="1" x14ac:dyDescent="0.35">
      <c r="A12" s="70" t="s">
        <v>27</v>
      </c>
      <c r="B12" s="69"/>
      <c r="C12" s="70" t="s">
        <v>27</v>
      </c>
      <c r="D12" s="69"/>
      <c r="E12" s="70" t="s">
        <v>27</v>
      </c>
      <c r="F12" s="69"/>
      <c r="G12" s="70" t="s">
        <v>27</v>
      </c>
      <c r="H12" s="69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</row>
    <row r="13" spans="1:26" ht="25" customHeight="1" x14ac:dyDescent="0.35">
      <c r="A13" s="70" t="s">
        <v>28</v>
      </c>
      <c r="B13" s="69"/>
      <c r="C13" s="70" t="s">
        <v>28</v>
      </c>
      <c r="D13" s="69"/>
      <c r="E13" s="70" t="s">
        <v>28</v>
      </c>
      <c r="F13" s="69"/>
      <c r="G13" s="70" t="s">
        <v>28</v>
      </c>
      <c r="H13" s="69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</row>
    <row r="14" spans="1:26" ht="25" customHeight="1" x14ac:dyDescent="0.35">
      <c r="A14" s="70" t="s">
        <v>29</v>
      </c>
      <c r="B14" s="69"/>
      <c r="C14" s="70" t="s">
        <v>29</v>
      </c>
      <c r="D14" s="69"/>
      <c r="E14" s="70" t="s">
        <v>29</v>
      </c>
      <c r="F14" s="69"/>
      <c r="G14" s="70" t="s">
        <v>29</v>
      </c>
      <c r="H14" s="69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</row>
    <row r="15" spans="1:26" x14ac:dyDescent="0.3">
      <c r="A15" s="71"/>
      <c r="B15" s="67"/>
      <c r="C15" s="67"/>
      <c r="D15" s="67"/>
      <c r="E15" s="67"/>
      <c r="F15" s="66"/>
      <c r="G15" s="67"/>
      <c r="H15" s="66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</row>
    <row r="16" spans="1:26" x14ac:dyDescent="0.3">
      <c r="A16" s="67"/>
      <c r="B16" s="72"/>
      <c r="C16" s="72"/>
      <c r="D16" s="72"/>
      <c r="E16" s="72"/>
      <c r="F16" s="73"/>
      <c r="G16" s="72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</row>
    <row r="17" spans="1:26" x14ac:dyDescent="0.3">
      <c r="A17" s="67"/>
      <c r="B17" s="72"/>
      <c r="C17" s="72"/>
      <c r="D17" s="72"/>
      <c r="E17" s="72"/>
      <c r="F17" s="73"/>
      <c r="G17" s="72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</row>
    <row r="18" spans="1:26" x14ac:dyDescent="0.3">
      <c r="A18" s="67"/>
      <c r="B18" s="72"/>
      <c r="C18" s="72"/>
      <c r="D18" s="72"/>
      <c r="E18" s="72"/>
      <c r="F18" s="73"/>
      <c r="G18" s="72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</row>
    <row r="19" spans="1:26" x14ac:dyDescent="0.3">
      <c r="A19" s="67"/>
      <c r="B19" s="72"/>
      <c r="C19" s="72"/>
      <c r="D19" s="72"/>
      <c r="E19" s="72"/>
      <c r="F19" s="73"/>
      <c r="G19" s="72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</row>
    <row r="20" spans="1:26" x14ac:dyDescent="0.3">
      <c r="A20" s="67"/>
      <c r="B20" s="72"/>
      <c r="C20" s="72"/>
      <c r="D20" s="72"/>
      <c r="E20" s="72"/>
      <c r="F20" s="73"/>
      <c r="G20" s="72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</row>
    <row r="21" spans="1:26" x14ac:dyDescent="0.3">
      <c r="A21" s="67"/>
      <c r="B21" s="72"/>
      <c r="C21" s="72"/>
      <c r="D21" s="72"/>
      <c r="E21" s="72"/>
      <c r="F21" s="73"/>
      <c r="G21" s="72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</row>
    <row r="22" spans="1:26" x14ac:dyDescent="0.3">
      <c r="A22" s="67"/>
      <c r="B22" s="72"/>
      <c r="C22" s="72"/>
      <c r="D22" s="72"/>
      <c r="E22" s="72"/>
      <c r="F22" s="73"/>
      <c r="G22" s="72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</row>
    <row r="23" spans="1:26" x14ac:dyDescent="0.3">
      <c r="A23" s="67"/>
      <c r="B23" s="72"/>
      <c r="C23" s="72"/>
      <c r="D23" s="72"/>
      <c r="E23" s="72"/>
      <c r="F23" s="73"/>
      <c r="G23" s="72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</row>
    <row r="24" spans="1:26" x14ac:dyDescent="0.3">
      <c r="A24" s="67"/>
      <c r="B24" s="72"/>
      <c r="C24" s="72"/>
      <c r="D24" s="72"/>
      <c r="E24" s="72"/>
      <c r="F24" s="73"/>
      <c r="G24" s="72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 spans="1:26" x14ac:dyDescent="0.3">
      <c r="A25" s="67"/>
      <c r="B25" s="72"/>
      <c r="C25" s="72"/>
      <c r="D25" s="72"/>
      <c r="E25" s="72"/>
      <c r="F25" s="73"/>
      <c r="G25" s="72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</row>
    <row r="26" spans="1:26" x14ac:dyDescent="0.3">
      <c r="A26" s="67"/>
      <c r="B26" s="72"/>
      <c r="C26" s="72"/>
      <c r="D26" s="72"/>
      <c r="E26" s="72"/>
      <c r="F26" s="73"/>
      <c r="G26" s="72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</row>
    <row r="27" spans="1:26" x14ac:dyDescent="0.3">
      <c r="A27" s="67"/>
      <c r="B27" s="72"/>
      <c r="C27" s="72"/>
      <c r="D27" s="72"/>
      <c r="E27" s="72"/>
      <c r="F27" s="73"/>
      <c r="G27" s="72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</row>
    <row r="28" spans="1:26" x14ac:dyDescent="0.3">
      <c r="A28" s="67"/>
      <c r="B28" s="72"/>
      <c r="C28" s="72"/>
      <c r="D28" s="72"/>
      <c r="E28" s="72"/>
      <c r="F28" s="73"/>
      <c r="G28" s="72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</row>
    <row r="29" spans="1:26" x14ac:dyDescent="0.3">
      <c r="A29" s="67"/>
      <c r="B29" s="72"/>
      <c r="C29" s="72"/>
      <c r="D29" s="72"/>
      <c r="E29" s="72"/>
      <c r="F29" s="73"/>
      <c r="G29" s="72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</row>
    <row r="30" spans="1:26" x14ac:dyDescent="0.3">
      <c r="A30" s="67"/>
      <c r="B30" s="72"/>
      <c r="C30" s="72"/>
      <c r="D30" s="72"/>
      <c r="E30" s="72"/>
      <c r="F30" s="73"/>
      <c r="G30" s="72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</row>
    <row r="31" spans="1:26" x14ac:dyDescent="0.3">
      <c r="A31" s="67"/>
      <c r="B31" s="72"/>
      <c r="C31" s="72"/>
      <c r="D31" s="72"/>
      <c r="E31" s="72"/>
      <c r="F31" s="73"/>
      <c r="G31" s="72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</row>
    <row r="32" spans="1:26" x14ac:dyDescent="0.3">
      <c r="A32" s="67"/>
      <c r="B32" s="72"/>
      <c r="C32" s="72"/>
      <c r="D32" s="72"/>
      <c r="E32" s="72"/>
      <c r="F32" s="73"/>
      <c r="G32" s="72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</row>
    <row r="33" spans="1:26" x14ac:dyDescent="0.3">
      <c r="A33" s="67"/>
      <c r="B33" s="72"/>
      <c r="C33" s="72"/>
      <c r="D33" s="72"/>
      <c r="E33" s="72"/>
      <c r="F33" s="73"/>
      <c r="G33" s="72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</row>
    <row r="34" spans="1:26" x14ac:dyDescent="0.3">
      <c r="A34" s="67"/>
      <c r="B34" s="72"/>
      <c r="C34" s="72"/>
      <c r="D34" s="72"/>
      <c r="E34" s="72"/>
      <c r="F34" s="73"/>
      <c r="G34" s="72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</row>
    <row r="35" spans="1:26" x14ac:dyDescent="0.3">
      <c r="A35" s="67"/>
      <c r="B35" s="72"/>
      <c r="C35" s="72"/>
      <c r="D35" s="72"/>
      <c r="E35" s="72"/>
      <c r="F35" s="73"/>
      <c r="G35" s="72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</row>
    <row r="36" spans="1:26" x14ac:dyDescent="0.3">
      <c r="A36" s="67"/>
      <c r="B36" s="72"/>
      <c r="C36" s="72"/>
      <c r="D36" s="72"/>
      <c r="E36" s="72"/>
      <c r="F36" s="73"/>
      <c r="G36" s="72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</row>
    <row r="37" spans="1:26" x14ac:dyDescent="0.3">
      <c r="A37" s="67"/>
      <c r="B37" s="72"/>
      <c r="C37" s="72"/>
      <c r="D37" s="72"/>
      <c r="E37" s="72"/>
      <c r="F37" s="73"/>
      <c r="G37" s="72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</row>
    <row r="38" spans="1:26" x14ac:dyDescent="0.3">
      <c r="A38" s="67"/>
      <c r="B38" s="72"/>
      <c r="C38" s="72"/>
      <c r="D38" s="72"/>
      <c r="E38" s="72"/>
      <c r="F38" s="73"/>
      <c r="G38" s="72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</row>
    <row r="39" spans="1:26" x14ac:dyDescent="0.3">
      <c r="A39" s="67"/>
      <c r="B39" s="72"/>
      <c r="C39" s="72"/>
      <c r="D39" s="72"/>
      <c r="E39" s="72"/>
      <c r="F39" s="73"/>
      <c r="G39" s="72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</row>
    <row r="40" spans="1:26" x14ac:dyDescent="0.3">
      <c r="A40" s="67"/>
      <c r="B40" s="72"/>
      <c r="C40" s="72"/>
      <c r="D40" s="72"/>
      <c r="E40" s="72"/>
      <c r="F40" s="73"/>
      <c r="G40" s="72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</row>
    <row r="41" spans="1:26" x14ac:dyDescent="0.3">
      <c r="A41" s="67"/>
      <c r="B41" s="72"/>
      <c r="C41" s="72"/>
      <c r="D41" s="72"/>
      <c r="E41" s="72"/>
      <c r="F41" s="73"/>
      <c r="G41" s="72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</row>
    <row r="42" spans="1:26" x14ac:dyDescent="0.3">
      <c r="A42" s="67"/>
      <c r="B42" s="72"/>
      <c r="C42" s="72"/>
      <c r="D42" s="72"/>
      <c r="E42" s="72"/>
      <c r="F42" s="73"/>
      <c r="G42" s="72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</row>
    <row r="43" spans="1:26" x14ac:dyDescent="0.3">
      <c r="A43" s="67"/>
      <c r="B43" s="72"/>
      <c r="C43" s="72"/>
      <c r="D43" s="72"/>
      <c r="E43" s="72"/>
      <c r="F43" s="73"/>
      <c r="G43" s="72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</row>
    <row r="44" spans="1:26" x14ac:dyDescent="0.3">
      <c r="A44" s="67"/>
      <c r="B44" s="72"/>
      <c r="C44" s="72"/>
      <c r="D44" s="72"/>
      <c r="E44" s="72"/>
      <c r="F44" s="73"/>
      <c r="G44" s="72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</row>
    <row r="45" spans="1:26" x14ac:dyDescent="0.3">
      <c r="A45" s="67"/>
      <c r="B45" s="72"/>
      <c r="C45" s="72"/>
      <c r="D45" s="72"/>
      <c r="E45" s="72"/>
      <c r="F45" s="73"/>
      <c r="G45" s="72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</row>
    <row r="46" spans="1:26" x14ac:dyDescent="0.3">
      <c r="A46" s="67"/>
      <c r="B46" s="72"/>
      <c r="C46" s="72"/>
      <c r="D46" s="72"/>
      <c r="E46" s="72"/>
      <c r="F46" s="73"/>
      <c r="G46" s="72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</row>
    <row r="47" spans="1:26" x14ac:dyDescent="0.3">
      <c r="A47" s="67"/>
      <c r="B47" s="72"/>
      <c r="C47" s="72"/>
      <c r="D47" s="72"/>
      <c r="E47" s="72"/>
      <c r="F47" s="73"/>
      <c r="G47" s="72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</row>
    <row r="48" spans="1:26" x14ac:dyDescent="0.3">
      <c r="A48" s="67"/>
      <c r="B48" s="72"/>
      <c r="C48" s="72"/>
      <c r="D48" s="72"/>
      <c r="E48" s="72"/>
      <c r="F48" s="73"/>
      <c r="G48" s="72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</row>
    <row r="49" spans="1:26" x14ac:dyDescent="0.3">
      <c r="A49" s="67"/>
      <c r="B49" s="72"/>
      <c r="C49" s="72"/>
      <c r="D49" s="72"/>
      <c r="E49" s="72"/>
      <c r="F49" s="73"/>
      <c r="G49" s="72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</row>
    <row r="50" spans="1:26" x14ac:dyDescent="0.3">
      <c r="A50" s="67"/>
      <c r="B50" s="72"/>
      <c r="C50" s="72"/>
      <c r="D50" s="72"/>
      <c r="E50" s="72"/>
      <c r="F50" s="73"/>
      <c r="G50" s="72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</row>
    <row r="51" spans="1:26" x14ac:dyDescent="0.3">
      <c r="A51" s="67"/>
      <c r="B51" s="72"/>
      <c r="C51" s="72"/>
      <c r="D51" s="72"/>
      <c r="E51" s="72"/>
      <c r="F51" s="73"/>
      <c r="G51" s="72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</row>
    <row r="52" spans="1:26" x14ac:dyDescent="0.3">
      <c r="A52" s="67"/>
      <c r="B52" s="72"/>
      <c r="C52" s="72"/>
      <c r="D52" s="72"/>
      <c r="E52" s="72"/>
      <c r="F52" s="73"/>
      <c r="G52" s="72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</row>
    <row r="53" spans="1:26" x14ac:dyDescent="0.3">
      <c r="A53" s="67"/>
      <c r="B53" s="72"/>
      <c r="C53" s="72"/>
      <c r="D53" s="72"/>
      <c r="E53" s="72"/>
      <c r="F53" s="73"/>
      <c r="G53" s="72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</row>
    <row r="54" spans="1:26" x14ac:dyDescent="0.3">
      <c r="A54" s="67"/>
      <c r="B54" s="72"/>
      <c r="C54" s="72"/>
      <c r="D54" s="72"/>
      <c r="E54" s="72"/>
      <c r="F54" s="73"/>
      <c r="G54" s="72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</row>
    <row r="55" spans="1:26" x14ac:dyDescent="0.3">
      <c r="A55" s="67"/>
      <c r="B55" s="72"/>
      <c r="C55" s="72"/>
      <c r="D55" s="72"/>
      <c r="E55" s="72"/>
      <c r="F55" s="73"/>
      <c r="G55" s="72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</row>
    <row r="56" spans="1:26" x14ac:dyDescent="0.3">
      <c r="A56" s="67"/>
      <c r="B56" s="72"/>
      <c r="C56" s="72"/>
      <c r="D56" s="72"/>
      <c r="E56" s="72"/>
      <c r="F56" s="73"/>
      <c r="G56" s="72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</row>
    <row r="57" spans="1:26" x14ac:dyDescent="0.3">
      <c r="A57" s="67"/>
      <c r="B57" s="72"/>
      <c r="C57" s="72"/>
      <c r="D57" s="72"/>
      <c r="E57" s="72"/>
      <c r="F57" s="73"/>
      <c r="G57" s="72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</row>
    <row r="58" spans="1:26" x14ac:dyDescent="0.3">
      <c r="A58" s="67"/>
      <c r="B58" s="72"/>
      <c r="C58" s="72"/>
      <c r="D58" s="72"/>
      <c r="E58" s="72"/>
      <c r="F58" s="73"/>
      <c r="G58" s="72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</row>
    <row r="59" spans="1:26" x14ac:dyDescent="0.3">
      <c r="A59" s="67"/>
      <c r="B59" s="72"/>
      <c r="C59" s="72"/>
      <c r="D59" s="72"/>
      <c r="E59" s="72"/>
      <c r="F59" s="73"/>
      <c r="G59" s="72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</row>
    <row r="60" spans="1:26" x14ac:dyDescent="0.3">
      <c r="A60" s="67"/>
      <c r="B60" s="67"/>
      <c r="C60" s="67"/>
      <c r="D60" s="67"/>
      <c r="E60" s="67"/>
      <c r="F60" s="66"/>
      <c r="G60" s="67"/>
      <c r="H60" s="66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</row>
    <row r="70" spans="2:4" x14ac:dyDescent="0.3">
      <c r="B70" s="75"/>
      <c r="D70" s="75"/>
    </row>
    <row r="71" spans="2:4" x14ac:dyDescent="0.3">
      <c r="B71" s="75"/>
      <c r="D71" s="75"/>
    </row>
    <row r="72" spans="2:4" x14ac:dyDescent="0.3">
      <c r="B72" s="75"/>
      <c r="D72" s="75"/>
    </row>
    <row r="73" spans="2:4" x14ac:dyDescent="0.3">
      <c r="B73" s="75"/>
      <c r="D73" s="75"/>
    </row>
    <row r="74" spans="2:4" x14ac:dyDescent="0.3">
      <c r="B74" s="75"/>
      <c r="D74" s="75"/>
    </row>
    <row r="75" spans="2:4" x14ac:dyDescent="0.3">
      <c r="B75" s="75"/>
      <c r="D75" s="75"/>
    </row>
    <row r="76" spans="2:4" x14ac:dyDescent="0.3">
      <c r="B76" s="75"/>
      <c r="D76" s="75"/>
    </row>
    <row r="77" spans="2:4" x14ac:dyDescent="0.3">
      <c r="B77" s="75"/>
      <c r="D77" s="75"/>
    </row>
    <row r="78" spans="2:4" x14ac:dyDescent="0.3">
      <c r="D78" s="75"/>
    </row>
  </sheetData>
  <sheetProtection sheet="1" objects="1" scenarios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Final4</vt:lpstr>
      <vt:lpstr>Player</vt:lpstr>
      <vt:lpstr>Final4!Druckbereich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Michael Erwerth</cp:lastModifiedBy>
  <cp:lastPrinted>2025-08-01T08:20:19Z</cp:lastPrinted>
  <dcterms:created xsi:type="dcterms:W3CDTF">2015-06-08T16:46:51Z</dcterms:created>
  <dcterms:modified xsi:type="dcterms:W3CDTF">2025-08-17T20:34:43Z</dcterms:modified>
</cp:coreProperties>
</file>